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https://safedesignaps.sharepoint.com/sites/Administration/Delte dokumenter/Diverse/FRI-Kontrolsystem/2025/"/>
    </mc:Choice>
  </mc:AlternateContent>
  <xr:revisionPtr revIDLastSave="274" documentId="13_ncr:1_{DC5BFBCC-0E5C-4476-BA95-DC07227DD7C7}" xr6:coauthVersionLast="47" xr6:coauthVersionMax="47" xr10:uidLastSave="{8364CAAF-7ADC-43E4-91DE-EDAD5A98F7F5}"/>
  <bookViews>
    <workbookView xWindow="38280" yWindow="-120" windowWidth="38640" windowHeight="21120" tabRatio="891" xr2:uid="{C09522DD-614C-D54A-A719-01F03D45192C}"/>
  </bookViews>
  <sheets>
    <sheet name="Forside" sheetId="61" r:id="rId1"/>
    <sheet name="Vejl." sheetId="37" r:id="rId2"/>
    <sheet name="Kontroloversigt" sheetId="3" r:id="rId3"/>
    <sheet name="ITF" sheetId="40" r:id="rId4"/>
    <sheet name="DBK" sheetId="62" r:id="rId5"/>
    <sheet name="BSR" sheetId="63" r:id="rId6"/>
    <sheet name="BPLAN-SITP" sheetId="64" r:id="rId7"/>
    <sheet name="FUNK" sheetId="65" r:id="rId8"/>
    <sheet name="KPLA" sheetId="66" r:id="rId9"/>
    <sheet name="DKV" sheetId="68" r:id="rId10"/>
    <sheet name="DBK_KRAP eks" sheetId="69" r:id="rId11"/>
  </sheets>
  <definedNames>
    <definedName name="_xlnm.Print_Titles" localSheetId="6">'BPLAN-SITP'!$17:$18</definedName>
    <definedName name="_xlnm.Print_Titles" localSheetId="5">BSR!$17:$18</definedName>
    <definedName name="_xlnm.Print_Titles" localSheetId="4">DBK!$17:$18</definedName>
    <definedName name="_xlnm.Print_Titles" localSheetId="10">'DBK_KRAP eks'!$17:$18</definedName>
    <definedName name="_xlnm.Print_Titles" localSheetId="9">DKV!$17:$18</definedName>
    <definedName name="_xlnm.Print_Titles" localSheetId="7">FUNK!$17:$18</definedName>
    <definedName name="_xlnm.Print_Titles" localSheetId="3">ITF!$17:$18</definedName>
    <definedName name="_xlnm.Print_Titles" localSheetId="8">KPLA!$17:$18</definedName>
    <definedName name="_xlnm.Print_Titles" localSheetId="1">Vejl.!$1:$7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/>
  <c r="I3" i="40" l="1"/>
  <c r="I3" i="62"/>
  <c r="I3" i="63"/>
  <c r="I3" i="64"/>
  <c r="I3" i="65"/>
  <c r="I3" i="66"/>
  <c r="I3" i="68"/>
  <c r="E15" i="3"/>
  <c r="I2" i="68" s="1"/>
  <c r="E14" i="3"/>
  <c r="I2" i="66" s="1"/>
  <c r="E13" i="3"/>
  <c r="I2" i="65" s="1"/>
  <c r="E12" i="3"/>
  <c r="I2" i="64" s="1"/>
  <c r="E11" i="3"/>
  <c r="I2" i="63" s="1"/>
  <c r="E10" i="3"/>
  <c r="I2" i="62" s="1"/>
  <c r="E9" i="3"/>
  <c r="I2" i="40" s="1"/>
  <c r="L1" i="68"/>
  <c r="G1" i="68"/>
  <c r="C10" i="68"/>
  <c r="C9" i="68"/>
  <c r="C7" i="68"/>
  <c r="C6" i="68"/>
  <c r="C4" i="68"/>
  <c r="C3" i="68"/>
  <c r="C2" i="68"/>
  <c r="L1" i="66" l="1"/>
  <c r="G1" i="66"/>
  <c r="C10" i="66"/>
  <c r="C9" i="66"/>
  <c r="C7" i="66"/>
  <c r="C6" i="66"/>
  <c r="C4" i="66"/>
  <c r="C3" i="66"/>
  <c r="C2" i="66"/>
  <c r="A1" i="66"/>
  <c r="C10" i="65"/>
  <c r="C9" i="65"/>
  <c r="C10" i="64"/>
  <c r="C9" i="64"/>
  <c r="C10" i="63"/>
  <c r="C9" i="63"/>
  <c r="L1" i="65"/>
  <c r="G1" i="65"/>
  <c r="C7" i="65"/>
  <c r="C6" i="65"/>
  <c r="C4" i="65"/>
  <c r="C3" i="65"/>
  <c r="C2" i="65"/>
  <c r="A1" i="65"/>
  <c r="L1" i="64"/>
  <c r="G1" i="64"/>
  <c r="C7" i="64"/>
  <c r="C6" i="64"/>
  <c r="C4" i="64"/>
  <c r="C3" i="64"/>
  <c r="C2" i="64"/>
  <c r="L1" i="63"/>
  <c r="G1" i="63"/>
  <c r="C7" i="63"/>
  <c r="C6" i="63"/>
  <c r="C4" i="63"/>
  <c r="C3" i="63"/>
  <c r="C2" i="63"/>
  <c r="A1" i="3"/>
  <c r="A1" i="37"/>
  <c r="C10" i="62"/>
  <c r="C9" i="62"/>
  <c r="L1" i="62"/>
  <c r="G1" i="62"/>
  <c r="C7" i="62"/>
  <c r="C6" i="62"/>
  <c r="C4" i="62"/>
  <c r="C3" i="62"/>
  <c r="C2" i="62"/>
  <c r="G4" i="3"/>
  <c r="G3" i="3"/>
  <c r="G2" i="3"/>
  <c r="H15" i="3" a="1"/>
  <c r="H15" i="3" s="1"/>
  <c r="I9" i="68" s="1"/>
  <c r="A1" i="64" l="1"/>
  <c r="A1" i="68"/>
  <c r="A1" i="62"/>
  <c r="G9" i="3" a="1"/>
  <c r="G9" i="3" s="1"/>
  <c r="I8" i="40" s="1"/>
  <c r="A1" i="63"/>
  <c r="G13" i="3" a="1"/>
  <c r="G13" i="3" s="1"/>
  <c r="I8" i="65" s="1"/>
  <c r="G15" i="3" a="1"/>
  <c r="G15" i="3" s="1"/>
  <c r="I8" i="68" s="1"/>
  <c r="H10" i="3" a="1"/>
  <c r="H10" i="3" s="1"/>
  <c r="I9" i="62" s="1"/>
  <c r="H12" i="3" a="1"/>
  <c r="H12" i="3" s="1"/>
  <c r="I9" i="64" s="1"/>
  <c r="G14" i="3" a="1"/>
  <c r="G14" i="3" s="1"/>
  <c r="I8" i="66" s="1"/>
  <c r="H9" i="3" a="1"/>
  <c r="H9" i="3" s="1"/>
  <c r="I9" i="40" s="1"/>
  <c r="H11" i="3" a="1"/>
  <c r="H11" i="3" s="1"/>
  <c r="I9" i="63" s="1"/>
  <c r="G10" i="3" a="1"/>
  <c r="G10" i="3" s="1"/>
  <c r="I8" i="62" s="1"/>
  <c r="G11" i="3" a="1"/>
  <c r="G11" i="3" s="1"/>
  <c r="I8" i="63" s="1"/>
  <c r="H13" i="3" a="1"/>
  <c r="H13" i="3" s="1"/>
  <c r="I9" i="65" s="1"/>
  <c r="G12" i="3" a="1"/>
  <c r="G12" i="3" s="1"/>
  <c r="I8" i="64" s="1"/>
  <c r="H14" i="3" a="1"/>
  <c r="H14" i="3" s="1"/>
  <c r="I9" i="66" s="1"/>
  <c r="C7" i="40" l="1"/>
  <c r="C6" i="40"/>
  <c r="C2" i="40"/>
  <c r="B4" i="3"/>
  <c r="B4" i="37"/>
  <c r="B3" i="3"/>
  <c r="B3" i="37"/>
  <c r="B2" i="3"/>
  <c r="B2" i="37"/>
  <c r="C4" i="40"/>
  <c r="C3" i="40"/>
  <c r="B28" i="61" a="1"/>
  <c r="B28" i="61" s="1"/>
  <c r="A1" i="40" l="1"/>
  <c r="L1" i="40" l="1"/>
  <c r="G1" i="40"/>
  <c r="C10" i="40" l="1"/>
  <c r="C9" i="40"/>
  <c r="J10" i="3" l="1"/>
  <c r="C8" i="62" l="1"/>
  <c r="J15" i="3"/>
  <c r="C8" i="68" s="1"/>
  <c r="J14" i="3" l="1"/>
  <c r="C8" i="66" s="1"/>
  <c r="J13" i="3"/>
  <c r="C8" i="65" s="1"/>
  <c r="J11" i="3"/>
  <c r="C8" i="63" s="1"/>
  <c r="J12" i="3"/>
  <c r="C8" i="64" s="1"/>
  <c r="J9" i="3"/>
  <c r="C8" i="4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<sst xmlns="http://schemas.openxmlformats.org/spreadsheetml/2006/main" count="1034" uniqueCount="454">
  <si>
    <t>Skriv Projektnavn!</t>
  </si>
  <si>
    <t>Kontrolplaner udarbejdet af:</t>
  </si>
  <si>
    <t>Skriv Adresse!</t>
  </si>
  <si>
    <t>Kontrolplaner kontrolleret af:</t>
  </si>
  <si>
    <t>ID</t>
  </si>
  <si>
    <t>Kontrolgenstande</t>
  </si>
  <si>
    <t>Udgivelsesdato</t>
  </si>
  <si>
    <t>Version</t>
  </si>
  <si>
    <t>Rev.dato</t>
  </si>
  <si>
    <t>-</t>
  </si>
  <si>
    <t xml:space="preserve"> </t>
  </si>
  <si>
    <t>Grundlag for kontroller:</t>
  </si>
  <si>
    <t>Dokumentationsform:</t>
  </si>
  <si>
    <t> </t>
  </si>
  <si>
    <t>Kontrolresultatet ”OK” benyttes når hele godkendelseskriteriet er opfyldt – dvs. svaret er JA. Ellers benyttes ”ikke OK”.</t>
  </si>
  <si>
    <t>Hvis kontrolresultatet er ”ikke OK” beskrives fejl, mangler, afvigelser mv. i kontrolrapporten under kolonnen ”Bemærkninger”.</t>
  </si>
  <si>
    <t>Ved kontrolresultat ”IR” anføres, hvorfor kontrolpunktet ikke er relevant i kolonnen ”Bemærkninger”. Kontrolresultat "IR" (ikke relevant), må kun benyttes, hvis det er anført som dokumentationsform for kontrolpunktet.</t>
  </si>
  <si>
    <t>Dokument ID:</t>
  </si>
  <si>
    <t>Projektadresse:</t>
  </si>
  <si>
    <t>Kontrolgenstand:</t>
  </si>
  <si>
    <t>Kontroltype:</t>
  </si>
  <si>
    <t>Uafhængig kontrol</t>
  </si>
  <si>
    <t>Kontrolniveau:</t>
  </si>
  <si>
    <t>Dokument id /Filnavn:</t>
  </si>
  <si>
    <t>Dokument navn / Emne:</t>
  </si>
  <si>
    <t>Versions dato</t>
  </si>
  <si>
    <t>(Kontrollerede dokumenter indskrives her. Der indsættes flere linjer ved behov)</t>
  </si>
  <si>
    <t>KONTROLPLAN</t>
  </si>
  <si>
    <t>KONTROLRAPPORT</t>
  </si>
  <si>
    <t>Opfølgning (hvis "ikke OK")</t>
  </si>
  <si>
    <t>Nr.</t>
  </si>
  <si>
    <t>Kontrolpunkt</t>
  </si>
  <si>
    <t>Godkendelseskriterie</t>
  </si>
  <si>
    <t>Dokumentations-form</t>
  </si>
  <si>
    <t>Kontrol-resultat</t>
  </si>
  <si>
    <t>Dato for kontrol</t>
  </si>
  <si>
    <t>Kontrollant Initialer</t>
  </si>
  <si>
    <t>Bemærkninger</t>
  </si>
  <si>
    <t>kontrollant (init, dato)</t>
  </si>
  <si>
    <t>OK / ikke OK / IR</t>
  </si>
  <si>
    <t>Skiltning</t>
  </si>
  <si>
    <t>OK</t>
  </si>
  <si>
    <t>IR</t>
  </si>
  <si>
    <r>
      <t xml:space="preserve">Skriv udarbejdende! </t>
    </r>
    <r>
      <rPr>
        <i/>
        <sz val="10"/>
        <color theme="1"/>
        <rFont val="Calibri"/>
        <family val="2"/>
        <scheme val="minor"/>
      </rPr>
      <t>Initialer, Navn, Firma</t>
    </r>
  </si>
  <si>
    <r>
      <t xml:space="preserve">Skriv kontrollant! </t>
    </r>
    <r>
      <rPr>
        <i/>
        <sz val="10"/>
        <color theme="1"/>
        <rFont val="Calibri"/>
        <family val="2"/>
        <scheme val="minor"/>
      </rPr>
      <t>Initialer, Navn, Firma</t>
    </r>
  </si>
  <si>
    <r>
      <t>Udarbejdet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af </t>
    </r>
    <r>
      <rPr>
        <sz val="10"/>
        <color theme="1"/>
        <rFont val="Calibri"/>
        <family val="2"/>
        <scheme val="minor"/>
      </rPr>
      <t>(ansvarlig)</t>
    </r>
    <r>
      <rPr>
        <b/>
        <sz val="10"/>
        <color theme="1"/>
        <rFont val="Calibri"/>
        <family val="2"/>
        <scheme val="minor"/>
      </rPr>
      <t>:</t>
    </r>
  </si>
  <si>
    <r>
      <t xml:space="preserve">Kontrollant(er): </t>
    </r>
    <r>
      <rPr>
        <sz val="10"/>
        <color theme="1"/>
        <rFont val="Calibri"/>
        <family val="2"/>
        <scheme val="minor"/>
      </rPr>
      <t>(Initialer/navn/Firma)</t>
    </r>
  </si>
  <si>
    <r>
      <t>BPLAN:</t>
    </r>
    <r>
      <rPr>
        <sz val="10"/>
        <color rgb="FF000000"/>
        <rFont val="Calibri"/>
        <family val="2"/>
      </rPr>
      <t xml:space="preserve"> Brandplaner </t>
    </r>
  </si>
  <si>
    <r>
      <t>OK</t>
    </r>
    <r>
      <rPr>
        <sz val="10"/>
        <color rgb="FF000000"/>
        <rFont val="Calibri"/>
        <family val="2"/>
      </rPr>
      <t>: Kontrollanten har fundet at brandsikringstiltaget er projekteret iht. grundlag og godkendelseskriteriet for kontrolpunktet er opfyldt.</t>
    </r>
  </si>
  <si>
    <r>
      <t xml:space="preserve">ikke OK: </t>
    </r>
    <r>
      <rPr>
        <sz val="10"/>
        <color rgb="FF000000"/>
        <rFont val="Calibri"/>
        <family val="2"/>
      </rPr>
      <t xml:space="preserve">Der er fundet forhold ved kontrollen, som ikke er tilsvarende grundlaget. Fejl, mangler mv. skal anføres under ”Bemærkninger” og der der foretages genkontrol, efter udbedring. Både fejl/mangel og genkontrol registreres. </t>
    </r>
  </si>
  <si>
    <r>
      <t>IR:</t>
    </r>
    <r>
      <rPr>
        <sz val="10"/>
        <color rgb="FF000000"/>
        <rFont val="Calibri"/>
        <family val="2"/>
      </rPr>
      <t xml:space="preserve"> Ikke relevant. Hvis kontrolpunktet ikke er relevant for det pågældende brandsikringstiltag/kontrolgenstand.</t>
    </r>
  </si>
  <si>
    <r>
      <t>Kontrolresultat i forhold til dokumentationsform OK / ikke OK / IR</t>
    </r>
    <r>
      <rPr>
        <sz val="10"/>
        <color rgb="FF000000"/>
        <rFont val="Calibri"/>
        <family val="2"/>
      </rPr>
      <t>:</t>
    </r>
  </si>
  <si>
    <r>
      <t>Opfølgning</t>
    </r>
    <r>
      <rPr>
        <sz val="10"/>
        <color rgb="FF000000"/>
        <rFont val="Calibri"/>
        <family val="2"/>
      </rPr>
      <t>:</t>
    </r>
  </si>
  <si>
    <t>(Initialer/firma)</t>
  </si>
  <si>
    <t>Kontrolplanens og -rapportens ID</t>
  </si>
  <si>
    <t>Skriv Matrikel!</t>
  </si>
  <si>
    <t>Skriv Projektnummer!</t>
  </si>
  <si>
    <t>1. udgivelsesdato:</t>
  </si>
  <si>
    <t>Brandklasse:</t>
  </si>
  <si>
    <t>Projekt:</t>
  </si>
  <si>
    <t>Kontrolplan udarbejdet af:</t>
  </si>
  <si>
    <t>Kontrolplan kontrolleret af:</t>
  </si>
  <si>
    <t>DD-MM-ÅÅÅÅ</t>
  </si>
  <si>
    <r>
      <t>SITP:</t>
    </r>
    <r>
      <rPr>
        <sz val="10"/>
        <color rgb="FF000000"/>
        <rFont val="Calibri"/>
        <family val="2"/>
      </rPr>
      <t xml:space="preserve"> Brandsituationsplan</t>
    </r>
  </si>
  <si>
    <t>Udgivelsesdato, kontrolplan:</t>
  </si>
  <si>
    <t>Version, kontrolplan:</t>
  </si>
  <si>
    <t>Revisionsdato, kontrolplan:</t>
  </si>
  <si>
    <t>VEJLEDNING</t>
  </si>
  <si>
    <t>KONTROLOVERSIGT</t>
  </si>
  <si>
    <t>FORKLARING / LÆSEVEJLEDNING</t>
  </si>
  <si>
    <t>KONTROLRAPPORTER</t>
  </si>
  <si>
    <t>Matrikel nr.:</t>
  </si>
  <si>
    <t>ÆNDRINGS- OG VERSIONSLOG FOR KONTROLPLAN</t>
  </si>
  <si>
    <t>Dato</t>
  </si>
  <si>
    <t>Udarbejdet af</t>
  </si>
  <si>
    <t>Kontrolleret af</t>
  </si>
  <si>
    <t>Versionsbeskrivelse</t>
  </si>
  <si>
    <t>[INIT]</t>
  </si>
  <si>
    <t>Ingen, dette er version 1.</t>
  </si>
  <si>
    <t>INDLEDNING</t>
  </si>
  <si>
    <t>Den samlede brandtekniske kontrolplan (KPLA) omfatter:</t>
  </si>
  <si>
    <t>1. Kontrolplan for design af brandforhold.</t>
  </si>
  <si>
    <t>2. Kontrolplan for almen og særlig kontrol for projektering af brandsikringstiltag.</t>
  </si>
  <si>
    <t>3. Kontrolplan for almen og særlig kontrol for udførelse af brandsikringstiltag.</t>
  </si>
  <si>
    <t>KONTROLTYPER</t>
  </si>
  <si>
    <t>For nærværende projekt skal der udføres følgende typer kontrol af udførelse af af brandforholdsikringstiltag:</t>
  </si>
  <si>
    <t>Egenkontrol</t>
  </si>
  <si>
    <t>KONTROLNIVEAUER OG KONTROLOMFANG</t>
  </si>
  <si>
    <t>Kontrolniveuaer og kontrolomfang  for kontrol af projektering af brandsikringstiltag fremgår af kontrolplaner for de enkelte brandsikringtiltag.</t>
  </si>
  <si>
    <r>
      <t xml:space="preserve">KONTROLRAPPORT-INPUT: KONTROLOBJEKTER </t>
    </r>
    <r>
      <rPr>
        <i/>
        <sz val="10"/>
        <color theme="0"/>
        <rFont val="Calibri"/>
        <family val="2"/>
        <scheme val="minor"/>
      </rPr>
      <t>(her skal indskrives, hvilket projektmateriale, der danner baggrund for kontrolrapporten):</t>
    </r>
  </si>
  <si>
    <r>
      <t xml:space="preserve">KONTROLRAPPORT-INPUT: KONTROLLANTER </t>
    </r>
    <r>
      <rPr>
        <i/>
        <sz val="10"/>
        <color theme="0"/>
        <rFont val="Calibri"/>
        <family val="2"/>
        <scheme val="minor"/>
      </rPr>
      <t>(information om kontrollant(er)):</t>
    </r>
  </si>
  <si>
    <t>KONTROLPLANER</t>
  </si>
  <si>
    <t>BRANDTEKNISK KONTROLPLAN OG KONTROLRAPPORT FOR DESIGN AF BRANDFORHOLD</t>
  </si>
  <si>
    <t>DBK</t>
  </si>
  <si>
    <t>ITF</t>
  </si>
  <si>
    <t>BSR</t>
  </si>
  <si>
    <t>FUNK</t>
  </si>
  <si>
    <t>KPLA</t>
  </si>
  <si>
    <t>DKV</t>
  </si>
  <si>
    <t>Dokumentation for indsatstaktiske forhold</t>
  </si>
  <si>
    <t>Dokumentation for indplacering i brandklasse(r)</t>
  </si>
  <si>
    <t>Brandstrategi</t>
  </si>
  <si>
    <t>Funktionsbeskrivelse</t>
  </si>
  <si>
    <t>Brandteknisk kontrolplan</t>
  </si>
  <si>
    <t>Drifts-, kontrol- og vedligeholdelsesplan</t>
  </si>
  <si>
    <t>Kontroltype</t>
  </si>
  <si>
    <t>Kontrolniveau</t>
  </si>
  <si>
    <t>Kontrolplaner</t>
  </si>
  <si>
    <t xml:space="preserve">Adgangs- og tilkørselsveje samt brandredningsarealer </t>
  </si>
  <si>
    <t>Adgang til bygningen</t>
  </si>
  <si>
    <t>Indsats i bygningen, herunder slangevej</t>
  </si>
  <si>
    <t>Placering af centraler for brandtekniske installationer</t>
  </si>
  <si>
    <t xml:space="preserve">Røgudluftning af redningsberedskabets primære indsatsveje </t>
  </si>
  <si>
    <t>Røgudluftning af bygningen generelt</t>
  </si>
  <si>
    <t>Industri- og lagerbygninger i ILK 5 større end 600 m²</t>
  </si>
  <si>
    <t xml:space="preserve">Industri- og lagerbygninger i ILK 1-4 </t>
  </si>
  <si>
    <t xml:space="preserve">Særlige forhold i BR18V-K5-K5, afsnit 5.1.2. </t>
  </si>
  <si>
    <t>Erklæring af indsatstaktiske forhold (ITF)</t>
  </si>
  <si>
    <t>Redegørelse for evt. eksisterende forhold</t>
  </si>
  <si>
    <t>Fyldestgørende dokumentation</t>
  </si>
  <si>
    <t>Dokumentstyring og identifikation</t>
  </si>
  <si>
    <t>Væsentlige kontrolpunkter iht. vejledning til BR18 kap. 30.</t>
  </si>
  <si>
    <t xml:space="preserve">Er redningsberedskabets primære indsatsveje, indtrængningsveje og slangeveje beskrevet? </t>
  </si>
  <si>
    <t>Er placering af centraler for brandtekniske installationer beskrevet?</t>
  </si>
  <si>
    <t xml:space="preserve">Er der beskrevet skiltning af indsatsforhold? </t>
  </si>
  <si>
    <t>Er der redegjort for forhold, som ikke eller kun delvist anses som indsatstaktiske traditionelle som angivet i BR18V-K5-K5 afsnit 5.1.2?</t>
  </si>
  <si>
    <t>Er der foretaget den korrekte vurdering af hvorvidt byggeriet er indsatstaktisk traditionelt / ikke indsatstaktisk traditionelt / eksisterende indsatstaktiske forhold?</t>
  </si>
  <si>
    <t>Er følgende angivet for dokumentet:
- Den udarbejdende af dokumentationen?
- Entydigt dokument-ID og version af dokumentet?
- Dato for udgivelse af den pågældende dokumentversion? 
- Evt. ændringslog?</t>
  </si>
  <si>
    <t>Er redningsberedskabets adgang til betjening af brandtekniske installationer beskrevet?
Er der beskrevet adgang til stigrør eller mulighed for slangeophaling?</t>
  </si>
  <si>
    <t>Er der redegjort for evt. eksisterende indsatsforhold i byggeriet iht. BR18V-K5-K1 afsnit 1.6.10 ?</t>
  </si>
  <si>
    <t>Andre kontrolpunkter</t>
  </si>
  <si>
    <t>ITF.1</t>
  </si>
  <si>
    <t>ITF.2</t>
  </si>
  <si>
    <t>ITF.3</t>
  </si>
  <si>
    <t>ITF.4</t>
  </si>
  <si>
    <t>ITF.5</t>
  </si>
  <si>
    <t>ITF.6</t>
  </si>
  <si>
    <t>ITF.7</t>
  </si>
  <si>
    <t>ITF.8</t>
  </si>
  <si>
    <t xml:space="preserve">ITF.9
</t>
  </si>
  <si>
    <t>ITF.10</t>
  </si>
  <si>
    <t>ITF.11</t>
  </si>
  <si>
    <t>ITF.12</t>
  </si>
  <si>
    <t>ITF.13</t>
  </si>
  <si>
    <t>ITF.14</t>
  </si>
  <si>
    <t>ITF.15</t>
  </si>
  <si>
    <t>IND.A</t>
  </si>
  <si>
    <t>IND.B</t>
  </si>
  <si>
    <t>IND.C</t>
  </si>
  <si>
    <t>IND.D</t>
  </si>
  <si>
    <t>IND.E</t>
  </si>
  <si>
    <t>BR18 
BR18V-K5-K5</t>
  </si>
  <si>
    <t>BR18 
BR18V-K5-K5
BR18V-K5-B10</t>
  </si>
  <si>
    <t>BR18 
BR18V-K5-K1
BR18V-K5-K5</t>
  </si>
  <si>
    <t>BR18 
BR18V-K29</t>
  </si>
  <si>
    <r>
      <t xml:space="preserve">Grundlag </t>
    </r>
    <r>
      <rPr>
        <sz val="10"/>
        <color theme="1"/>
        <rFont val="Calibri"/>
        <family val="2"/>
        <scheme val="minor"/>
      </rPr>
      <t>for kontrol</t>
    </r>
  </si>
  <si>
    <t>Udarbejdende (init, dato)</t>
  </si>
  <si>
    <t>Relevant lovmæssigt grundlag for ansøgning</t>
  </si>
  <si>
    <t>Byggeriet udformning og inddeling i bygningsafsnit</t>
  </si>
  <si>
    <t>Byggeriets brugere, deres anvendelse og personbelastning/-fordeling</t>
  </si>
  <si>
    <t>Indplacering af bygningsafsnit i anvendelseskategorier</t>
  </si>
  <si>
    <t>Indplacering af bygningsafsnit i  risikoklasser</t>
  </si>
  <si>
    <t>Redegørelse for eventuelle kendte fravigelser i brandklasse 2</t>
  </si>
  <si>
    <t>Metode for eftervisning af brandsikkerhed</t>
  </si>
  <si>
    <t>Valg af brandklasse</t>
  </si>
  <si>
    <t>Evt. redegørelse for eksisterende forhold og lovgrundlag for disse</t>
  </si>
  <si>
    <t>DBK.11</t>
  </si>
  <si>
    <t>DBK.12</t>
  </si>
  <si>
    <t>DBK.1</t>
  </si>
  <si>
    <t>DBK.2</t>
  </si>
  <si>
    <t>DBK.3</t>
  </si>
  <si>
    <t>DBK.4</t>
  </si>
  <si>
    <t>DBK.5</t>
  </si>
  <si>
    <t>DBK.6</t>
  </si>
  <si>
    <t>DBK.8</t>
  </si>
  <si>
    <t>DBK.9</t>
  </si>
  <si>
    <t>DBK.10</t>
  </si>
  <si>
    <t>Er byggeriets udformning, anvendelse og inddeling i bygningsafsnit beskrevet?</t>
  </si>
  <si>
    <t>Er de enkelte bygningsafsnit/områder henført til korrekt anvendelseskategori?</t>
  </si>
  <si>
    <t>Er de enkelte bygningsafsnit/områder henført til korrekt risikoklasse?</t>
  </si>
  <si>
    <t>DBK.7</t>
  </si>
  <si>
    <t>Er de enkelte bygningsafsnit/områder indplaceret i korrekt brandklasse?</t>
  </si>
  <si>
    <t>Er der redegjort for eksisterende forhold og lovgrund / godkendelser / byggetilladelser for dette?</t>
  </si>
  <si>
    <t>DBK.A</t>
  </si>
  <si>
    <t>DBK.B</t>
  </si>
  <si>
    <t>DBK.C</t>
  </si>
  <si>
    <t>DBK.D</t>
  </si>
  <si>
    <t>DBK.E</t>
  </si>
  <si>
    <t>BR18 mfl.</t>
  </si>
  <si>
    <t>BR18 
BR18V-K5-K1</t>
  </si>
  <si>
    <t>BR18 
BR18V-K5-K1
BR18V-K5-B10</t>
  </si>
  <si>
    <t>Rammer for placering af byggeriet på grunden</t>
  </si>
  <si>
    <t>Brandsikring af bærende konstruktioner</t>
  </si>
  <si>
    <t>Sikring mod antændelse, brand- og røgspredning</t>
  </si>
  <si>
    <t>Redningsberedskabets indsatsmuligheder</t>
  </si>
  <si>
    <t xml:space="preserve">Øvrige tekniske installationer </t>
  </si>
  <si>
    <t>Driftsmæssige begrænsninger</t>
  </si>
  <si>
    <t>BSR.1</t>
  </si>
  <si>
    <t>BSR.2</t>
  </si>
  <si>
    <t>BSR.3</t>
  </si>
  <si>
    <t>BSR.4</t>
  </si>
  <si>
    <t>BSR.5</t>
  </si>
  <si>
    <t>BSR.6</t>
  </si>
  <si>
    <t>BSR.7</t>
  </si>
  <si>
    <t>BSR.8</t>
  </si>
  <si>
    <t>BSR.9</t>
  </si>
  <si>
    <t>Evakuering og redning af personer</t>
  </si>
  <si>
    <t>Er byggeriets placering på grunden ift. afstand til skel, vej- og stimidte angivet?
Er byggeriets placering på grunden ift. afstand til andre bygninger på samme grund angivet?</t>
  </si>
  <si>
    <t>Indeholder brandstrategien en beskrivelse af byggeriets evakuerings- og flugtvejsforhold? 
Er beskrivelsen fyldestgørende?</t>
  </si>
  <si>
    <t xml:space="preserve">Er princip og forudsætninger for brandbeskyttelse af de bærende konstruktioner beskrevet? </t>
  </si>
  <si>
    <t>Er forhold og forudsætninger vedr. antændelse, brand- og røgspredning beskrevet?</t>
  </si>
  <si>
    <t>Er redningsbredskabet indsatsmuligheder beskrevet?</t>
  </si>
  <si>
    <t>Er der redegjort for evt. driftsmæssige begrænsninger for byggeriet?
Er evt. driftsmæssige forudsætninger fra behandling af fravigelser overført til BSR?</t>
  </si>
  <si>
    <t>Er byggeriets øvrige tekniske installationer beskrevet?</t>
  </si>
  <si>
    <t>BSR.A</t>
  </si>
  <si>
    <t>BSR.B</t>
  </si>
  <si>
    <t>BSR.C</t>
  </si>
  <si>
    <t>BSR.D</t>
  </si>
  <si>
    <t>BSR.E</t>
  </si>
  <si>
    <t>Vejledninger og bilag angivet som grundlag i DBK</t>
  </si>
  <si>
    <t>BPLAN.A</t>
  </si>
  <si>
    <t>BPLAN.B</t>
  </si>
  <si>
    <t>BPLAN.C</t>
  </si>
  <si>
    <t>BPLAN.D</t>
  </si>
  <si>
    <t>BPLAN.E</t>
  </si>
  <si>
    <t>Overordnet disponering af flugtveje, udgange, redningsåbninger og brandredningsarealer</t>
  </si>
  <si>
    <t>Overordnet disponering af brandtekniske installationer til brug for redningsberedskabets indsatsmuligheder</t>
  </si>
  <si>
    <t>BPLAN/SITP</t>
  </si>
  <si>
    <t>Brandplaner og brandsituationsplan</t>
  </si>
  <si>
    <t>Byggeriets placering på grunden i forhold til andre bygninger og skel mod nabo, vej- og stimidte</t>
  </si>
  <si>
    <t>Tilkørselsforhold for redningsberedskabet</t>
  </si>
  <si>
    <t>Overordnet disponering af brandmæssige enheder i byggeriet</t>
  </si>
  <si>
    <t>BPLAN.3</t>
  </si>
  <si>
    <t>BPLAN.2</t>
  </si>
  <si>
    <t>BPLAN.1</t>
  </si>
  <si>
    <t>BPLAN.4</t>
  </si>
  <si>
    <t>Væsentlige kontrolpunkter, overordnede brandplaner (BPLAN/SITP) iht. vejledning til BR18 kap. 30.</t>
  </si>
  <si>
    <t>Er overordnet disponering af flugtveje, udgange, redningsåbninger og brandredningsarealer angivet?</t>
  </si>
  <si>
    <t>Er byggeriets placering på grunden vist?</t>
  </si>
  <si>
    <t>Er tilkørselsforhold for redningsberedskabet vist?</t>
  </si>
  <si>
    <t>DBK og ITF</t>
  </si>
  <si>
    <t>Disponering af flugtveje, udgange og redningsåbninger</t>
  </si>
  <si>
    <t>Disponering af personbelastningen i de enkelte områder og flugtveje</t>
  </si>
  <si>
    <t>Disponeringen af brandmæssige enheder i byggeriet</t>
  </si>
  <si>
    <t>Placering af brandtekniske installationer og håndslukningsudstyr</t>
  </si>
  <si>
    <t>Placering af brandcentraler, ABA-centraler og sprinklercentraler</t>
  </si>
  <si>
    <t>Placering af brandfarlige oplag som trykflasker, brandfarlige væsker</t>
  </si>
  <si>
    <t>Placering af stigrør og stigrørstilkoblinger</t>
  </si>
  <si>
    <t>”Som udført” tilføjes brandtekniske installationer som alarmtryk, flugtvejsskilte, ABV-åbninger og lign. installationer</t>
  </si>
  <si>
    <t>BPLAN.6</t>
  </si>
  <si>
    <t>BPLAN.5</t>
  </si>
  <si>
    <t>BPLAN.7</t>
  </si>
  <si>
    <t>BPLAN.8</t>
  </si>
  <si>
    <t>BPLAN.9</t>
  </si>
  <si>
    <t>BPLAN.10</t>
  </si>
  <si>
    <t>Er placering af brandtekniske installationer og håndslukningsudstyr vist?</t>
  </si>
  <si>
    <t>Er disponering af flugtveje, udgange og redningsåbninger vist?</t>
  </si>
  <si>
    <t>Er personbelastningen i de enkelte områder/rum og flugtveje vist?</t>
  </si>
  <si>
    <t>Er overordnet disponering af de brandmæssige enheder i byggeriet vist?</t>
  </si>
  <si>
    <t>Er overordnet disponering af brandtekniske installationer til brug for redningsberedskabets indsatsmuligheder vist?</t>
  </si>
  <si>
    <t>Er alle brandmæssige enheder i byggeriet vist?</t>
  </si>
  <si>
    <t>Er placering af brandcentraler, ABA-centraler og sprinklercentraler vist?</t>
  </si>
  <si>
    <t>Er placering af brandfarlige oplag, trykflasker, særlige farer og lign. vist?</t>
  </si>
  <si>
    <t>Er stigrørsindløb og stigrørsudløb vist?</t>
  </si>
  <si>
    <t>Er alarmtryk, flugtvejsskilte, ABV- åbninger og lign. installationer angivet på "som udført" version?</t>
  </si>
  <si>
    <t>BSR og FUNK</t>
  </si>
  <si>
    <t>BPLAN-SITP.1</t>
  </si>
  <si>
    <t>BPLAN-SITP.2</t>
  </si>
  <si>
    <t>BPLAN-SITP.3</t>
  </si>
  <si>
    <t>BPLAN-SITP.4</t>
  </si>
  <si>
    <t>BPLAN-SITP.5</t>
  </si>
  <si>
    <t>BPLAN-SITP.6</t>
  </si>
  <si>
    <t>BPLAN-SITP.7</t>
  </si>
  <si>
    <t>Byggeriets placering på grunden i forhold til andre bygninger og naboskel samt vej- og stimidte med angivelse af afstande</t>
  </si>
  <si>
    <t>Brandredningsarealer</t>
  </si>
  <si>
    <t>Placering af brandcentral, ABA-central og AVS-central</t>
  </si>
  <si>
    <t>Stigrørstilslutning</t>
  </si>
  <si>
    <t>Redningsberedskabets primære indtrængningsveje</t>
  </si>
  <si>
    <t>SITP.1</t>
  </si>
  <si>
    <t>SITP.2</t>
  </si>
  <si>
    <t>SITP.3</t>
  </si>
  <si>
    <t>SITP.4</t>
  </si>
  <si>
    <t>SITP.5</t>
  </si>
  <si>
    <t>SITP.6</t>
  </si>
  <si>
    <t>SITP.7</t>
  </si>
  <si>
    <t>SITP.8</t>
  </si>
  <si>
    <t>Er byggeriets placering og afstande vist?</t>
  </si>
  <si>
    <t>Er placering af brandcentral, ABA-central og AVS-central vist?</t>
  </si>
  <si>
    <t>Er stigrørsindløb vist?</t>
  </si>
  <si>
    <t>Er redningsberedskabets primære indtrængningsveje vist?</t>
  </si>
  <si>
    <t>Væsentlige kontrolpunkter, brandsituationsplan (SITP) iht. vejledning til BR18 kap. 30.</t>
  </si>
  <si>
    <t>BPLAN-SITP.A</t>
  </si>
  <si>
    <t>BPLAN-SITP.B</t>
  </si>
  <si>
    <t>BPLAN-SITP.C</t>
  </si>
  <si>
    <t>BPLAN-SITP.D</t>
  </si>
  <si>
    <t xml:space="preserve">Andre kontrolpunkter, overordnede brandplaner (BPLAN/SITP) </t>
  </si>
  <si>
    <t>Andre kontrolpunkter, brandsituationsplan (SITP)</t>
  </si>
  <si>
    <t>Væsentlige kontrolpunkter, brandplaner og brandsnit (BPLAN) iht. vejledning til BR18 kap. 30.</t>
  </si>
  <si>
    <t>Andre kontrolpunkter, brandplaner og brandsnit (BPLAN)</t>
  </si>
  <si>
    <t>SITP.A</t>
  </si>
  <si>
    <t>SITP.B</t>
  </si>
  <si>
    <t>SITP.C</t>
  </si>
  <si>
    <t>SITP.D</t>
  </si>
  <si>
    <t>SITP.E</t>
  </si>
  <si>
    <t>FUNK.A</t>
  </si>
  <si>
    <t>FUNK.B</t>
  </si>
  <si>
    <t>FUNK.C</t>
  </si>
  <si>
    <t>FUNK.D</t>
  </si>
  <si>
    <t>FUNK.E</t>
  </si>
  <si>
    <t>Beskrivelse af alle nødvendige brandsikringstiltag</t>
  </si>
  <si>
    <t>FUNK.1</t>
  </si>
  <si>
    <t>Brandtekniske installationer og håndslukningsudstyr</t>
  </si>
  <si>
    <t xml:space="preserve">Redningsberedskabets indsatsmuligheder </t>
  </si>
  <si>
    <t>FUNK.2</t>
  </si>
  <si>
    <t>FUNK.3</t>
  </si>
  <si>
    <t>FUNK.4</t>
  </si>
  <si>
    <t>FUNK.5</t>
  </si>
  <si>
    <t>FUNK.6</t>
  </si>
  <si>
    <t>Funktionsmatrix</t>
  </si>
  <si>
    <t>FUNK.7</t>
  </si>
  <si>
    <t>FUNK.8</t>
  </si>
  <si>
    <t>FUNK.9</t>
  </si>
  <si>
    <t>BSR, samt vejledninger og bilag angivet som grundlag i DBK</t>
  </si>
  <si>
    <t>KPLA.1</t>
  </si>
  <si>
    <t>KPLA.2</t>
  </si>
  <si>
    <t>KPLA.3</t>
  </si>
  <si>
    <t>KPLA.4</t>
  </si>
  <si>
    <t>KPLA.5</t>
  </si>
  <si>
    <t>KPLA.6</t>
  </si>
  <si>
    <t>Kontroltyper</t>
  </si>
  <si>
    <t>Kontrolgenstande i Design</t>
  </si>
  <si>
    <t>Kontrolgenstande i projektering</t>
  </si>
  <si>
    <t>Kontrolgenstande i udførelse</t>
  </si>
  <si>
    <t>Er der redegjort for kontroltyper afhængigt af brandklasse, herunder brug af tredjepartskontrol?</t>
  </si>
  <si>
    <t>KPLA-D
KPLA-P
KPLA-U</t>
  </si>
  <si>
    <t>KPLA-D</t>
  </si>
  <si>
    <t>KPLA-P</t>
  </si>
  <si>
    <t>KPLA-U</t>
  </si>
  <si>
    <t>Er der udarbejdet kontrolplaner til udførelse for alle kontrolgenstande/brandsikringstiltag angivet i funktionsbeskrivelsen? 
Herunder er der for hver af kontrolplanerne er redegjort for følgende:
- Kontroltype og kontrolniveau?
- Almene kontrolpunkter?
- Særlige kontrolpunkter?
- Der er for alle kontrolpunkter angivet godkendelseskriterie, grundlag, metode, tidspunkt for senest kontrol og dokumentationsform?</t>
  </si>
  <si>
    <t>DKV.1</t>
  </si>
  <si>
    <t>DKV.2</t>
  </si>
  <si>
    <t>DKV.A</t>
  </si>
  <si>
    <t>DKV.B</t>
  </si>
  <si>
    <t>DKV.C</t>
  </si>
  <si>
    <t>DKV.D</t>
  </si>
  <si>
    <t>DKV.E</t>
  </si>
  <si>
    <t>DKV.3</t>
  </si>
  <si>
    <t>DKV.4</t>
  </si>
  <si>
    <t>DKV.5</t>
  </si>
  <si>
    <t>DKV.6</t>
  </si>
  <si>
    <t>DKV.7</t>
  </si>
  <si>
    <t>DKV.8</t>
  </si>
  <si>
    <t>DKV.9</t>
  </si>
  <si>
    <t>DKV.10</t>
  </si>
  <si>
    <t>DKV.11</t>
  </si>
  <si>
    <t>DKV.12</t>
  </si>
  <si>
    <t>Driftsorganisation og ansvarsfordeling</t>
  </si>
  <si>
    <t>Brug- og driftsmæssige forhold, herunder retningslinjer for personbelastning</t>
  </si>
  <si>
    <t>Særlige brandsikringstiltag, der medvirker til, at der er driftsmæssige begrænsninger for bygningen</t>
  </si>
  <si>
    <t>Ikke kyndigt personale</t>
  </si>
  <si>
    <t>Procedure for nedbrud</t>
  </si>
  <si>
    <t>Vedligeholdelse af passive brandsikringstiltag</t>
  </si>
  <si>
    <t>Vedligeholdelse af brandtekniske installationer</t>
  </si>
  <si>
    <t>Vedligeholdelse for eksisterende brandsikringstiltag ved ombygningssager</t>
  </si>
  <si>
    <t>Forebyggelse ved ombygninger eller frakobling af brandtekniske installationer</t>
  </si>
  <si>
    <t>Relevante bilag indeholdt</t>
  </si>
  <si>
    <t>Er der fastlagt organisation og ansvarsfordeling (Ejer, bruger, driftsansvarlig)?
Er driftsorganisationens roller beskrevet?
Er der beskrevet hvilke forhold personale skal instrueres i?</t>
  </si>
  <si>
    <t>Er der beskrevet retningslinjer for:
- Retningslinjer for personbelastning
- Flugtveje
- Brandslukningsmateriel
- Generelle ordensregler
- Forhold ved bygningsafsnit med særlige driftsmæssige anvendelser?</t>
  </si>
  <si>
    <t>Er der beskrevet eventuelle brandsikringstiltag, der medvirker til at der er driftsmæssige begrænsninger for bygningen?</t>
  </si>
  <si>
    <t>Er der beskrevet hvilke forhold, ikke kyndigt personale skal instrueres i?</t>
  </si>
  <si>
    <t>Er der beskrevet procedure for afhjælpning/procedure ved nedbrud på brandtekniske installationer og passive brandsikringstiltag?</t>
  </si>
  <si>
    <t>Er der beskrevet omfanget og hyppighed af kontrol for hvert passivt brandsikringstiltag der er nævnt i FUNK?</t>
  </si>
  <si>
    <t>Er der beskrevet omfanget og hyppighed af kontrol for hver brandtekniske installation der er nævnt i FUNK?</t>
  </si>
  <si>
    <t>Er alle relevante bilag vedlagt DKV-plan?</t>
  </si>
  <si>
    <t>BR18V-K5-K7
BSR
FUNK</t>
  </si>
  <si>
    <t>BR18V-K5-K7</t>
  </si>
  <si>
    <t>BR18V-K5-K7
FUNK</t>
  </si>
  <si>
    <t>KPLA.A</t>
  </si>
  <si>
    <t>KPLA.B</t>
  </si>
  <si>
    <t>KPLA.C</t>
  </si>
  <si>
    <t>KPLA.D</t>
  </si>
  <si>
    <t>KPLA.E</t>
  </si>
  <si>
    <t>Er der beskrevet forebyggelse ved ombygninger eller frakobling af brandtekniske installationer?</t>
  </si>
  <si>
    <r>
      <t>ITF:</t>
    </r>
    <r>
      <rPr>
        <sz val="10"/>
        <color theme="1"/>
        <rFont val="Calibri"/>
        <family val="2"/>
        <scheme val="minor"/>
      </rPr>
      <t xml:space="preserve"> Dokumentation for indsatstaktiske forhold</t>
    </r>
  </si>
  <si>
    <r>
      <rPr>
        <b/>
        <sz val="10"/>
        <color rgb="FF000000"/>
        <rFont val="Calibri"/>
        <family val="2"/>
      </rPr>
      <t xml:space="preserve">BR18: </t>
    </r>
    <r>
      <rPr>
        <sz val="10"/>
        <color rgb="FF000000"/>
        <rFont val="Calibri"/>
        <family val="2"/>
      </rPr>
      <t xml:space="preserve"> Bygningsreglement 2018</t>
    </r>
  </si>
  <si>
    <r>
      <rPr>
        <b/>
        <sz val="10"/>
        <color rgb="FF000000"/>
        <rFont val="Calibri"/>
        <family val="2"/>
      </rPr>
      <t xml:space="preserve">BR18V-K5-K1: </t>
    </r>
    <r>
      <rPr>
        <sz val="10"/>
        <color rgb="FF000000"/>
        <rFont val="Calibri"/>
        <family val="2"/>
      </rPr>
      <t>Bygningsreglementets vejledning til kapitel 5 - Brand -Kapitel 1: Generelt om sikkerhed ved brand</t>
    </r>
  </si>
  <si>
    <r>
      <rPr>
        <b/>
        <sz val="10"/>
        <color rgb="FF000000"/>
        <rFont val="Calibri"/>
        <family val="2"/>
      </rPr>
      <t xml:space="preserve">BR18V-K5-K5: </t>
    </r>
    <r>
      <rPr>
        <sz val="10"/>
        <color rgb="FF000000"/>
        <rFont val="Calibri"/>
        <family val="2"/>
      </rPr>
      <t xml:space="preserve"> Bygningsreglements vejledning til kap 5 - Brand - Kapitel 5: Redningsberedskabets indsatsmuligheder</t>
    </r>
  </si>
  <si>
    <r>
      <rPr>
        <b/>
        <sz val="10"/>
        <color rgb="FF000000"/>
        <rFont val="Calibri"/>
        <family val="2"/>
      </rPr>
      <t xml:space="preserve">BR18V-K5-K7: </t>
    </r>
    <r>
      <rPr>
        <sz val="10"/>
        <color rgb="FF000000"/>
        <rFont val="Calibri"/>
        <family val="2"/>
      </rPr>
      <t xml:space="preserve"> Bygningsreglements vejledning til kap 5 - Brand - Kapitel 7: Drift-, kontrol- og vedligehold af brandforhold i og ved bygninger</t>
    </r>
  </si>
  <si>
    <r>
      <rPr>
        <b/>
        <sz val="10"/>
        <color rgb="FF000000"/>
        <rFont val="Calibri"/>
        <family val="2"/>
      </rPr>
      <t xml:space="preserve">BR18V-K5-B10: </t>
    </r>
    <r>
      <rPr>
        <sz val="10"/>
        <color rgb="FF000000"/>
        <rFont val="Calibri"/>
        <family val="2"/>
      </rPr>
      <t xml:space="preserve"> Bilag 10 til Bygningsreglementets vejledning til kap. 5 – Brand - Præ-accepterede løsninger for brandsikring af industri- og lagerbygninger i én etage</t>
    </r>
  </si>
  <si>
    <r>
      <rPr>
        <b/>
        <sz val="10"/>
        <color rgb="FF000000"/>
        <rFont val="Calibri"/>
        <family val="2"/>
      </rPr>
      <t xml:space="preserve">BR18V-K29: </t>
    </r>
    <r>
      <rPr>
        <sz val="10"/>
        <color rgb="FF000000"/>
        <rFont val="Calibri"/>
        <family val="2"/>
      </rPr>
      <t xml:space="preserve"> Bygningsreglementets vejledning til kapitel 29 - Dokumentation af brandforhold</t>
    </r>
  </si>
  <si>
    <r>
      <t xml:space="preserve">KPLA-D: </t>
    </r>
    <r>
      <rPr>
        <sz val="10"/>
        <color theme="1"/>
        <rFont val="Calibri"/>
        <family val="2"/>
        <scheme val="minor"/>
      </rPr>
      <t>Kontrolplan for kontrol af design af brandforhold</t>
    </r>
  </si>
  <si>
    <r>
      <t xml:space="preserve">KPLA-P: </t>
    </r>
    <r>
      <rPr>
        <sz val="10"/>
        <color theme="1"/>
        <rFont val="Calibri"/>
        <family val="2"/>
        <scheme val="minor"/>
      </rPr>
      <t>Kontrolplan for kontrol af projektering af brandsikringstiltag</t>
    </r>
  </si>
  <si>
    <r>
      <t xml:space="preserve">KPLA-U: </t>
    </r>
    <r>
      <rPr>
        <sz val="10"/>
        <color theme="1"/>
        <rFont val="Calibri"/>
        <family val="2"/>
        <scheme val="minor"/>
      </rPr>
      <t>Kontrolplan for kontrol af udførelse af brandsikringstiltag</t>
    </r>
  </si>
  <si>
    <r>
      <t xml:space="preserve">BSR: </t>
    </r>
    <r>
      <rPr>
        <sz val="10"/>
        <color theme="1"/>
        <rFont val="Calibri"/>
        <family val="2"/>
        <scheme val="minor"/>
      </rPr>
      <t>Brandstrategi</t>
    </r>
  </si>
  <si>
    <r>
      <t>DBK:</t>
    </r>
    <r>
      <rPr>
        <sz val="10"/>
        <color theme="1"/>
        <rFont val="Calibri"/>
        <family val="2"/>
        <scheme val="minor"/>
      </rPr>
      <t xml:space="preserve"> Dokumentation for indplacering i brandklasse(r)</t>
    </r>
  </si>
  <si>
    <r>
      <t>FUNK:</t>
    </r>
    <r>
      <rPr>
        <sz val="10"/>
        <color rgb="FF444444"/>
        <rFont val="Calibri"/>
        <family val="2"/>
      </rPr>
      <t xml:space="preserve"> Funktionsbeskrivelse</t>
    </r>
  </si>
  <si>
    <t>Hvis der er kontrolresultater, der er "ikke OK", skal der foretages opfølgning på de afvigelser/fejl/mangler mv. som kontrollen har givet anledning til, og genkontrol når den udarbejdende har revideret dokumentationen.</t>
  </si>
  <si>
    <t>Genvej 22, 9999 X-købing</t>
  </si>
  <si>
    <t>214 cc, X-købing markjorder</t>
  </si>
  <si>
    <t>MSJ, Mikkel S. Johansen, MSJ-Rådgivning</t>
  </si>
  <si>
    <t>JJ, Jan Jakobsen, MSJ-Rådgivning</t>
  </si>
  <si>
    <t>Dokumentation for indplacering i brandklasser</t>
  </si>
  <si>
    <t>Maksimum</t>
  </si>
  <si>
    <t>25001_M06_C04_DBK</t>
  </si>
  <si>
    <t>Dokumentation for indplacering i brandklasse</t>
  </si>
  <si>
    <t>JJ, MSJ-Rådgivning</t>
  </si>
  <si>
    <t>MSJ</t>
  </si>
  <si>
    <t>MSJ-Rådgivning</t>
  </si>
  <si>
    <t>Indarbejdet 05-06-2025</t>
  </si>
  <si>
    <t>OK, MSJ, 06-06-2025</t>
  </si>
  <si>
    <t>Ikke relevant, da projektet omhandler nybyggeri.</t>
  </si>
  <si>
    <t>2. Kontrolplan for almen og særlig kontrol for projektering af brandsikringstiltag udelades jf. BR18 §523 stk. 7, da projektet omfatter en mindre om- og tilbygning.</t>
  </si>
  <si>
    <t>Vælg Brandklasse</t>
  </si>
  <si>
    <t>25001_M08_C10.2_KPLA_KRAP-P_DKV</t>
  </si>
  <si>
    <t>Mikkel S. Jensen</t>
  </si>
  <si>
    <r>
      <t xml:space="preserve">Nærværende projektspecifikke kontrolplan for design af brandsikringstiltag (KPLA-D) omfatter del 1 og skal læses sammen med </t>
    </r>
    <r>
      <rPr>
        <i/>
        <sz val="10"/>
        <color theme="1"/>
        <rFont val="Calibri"/>
        <family val="2"/>
        <scheme val="minor"/>
      </rPr>
      <t>Vejledning til BR18, Kapitel 30 – Kontrol af dokumentation af brandforhold.</t>
    </r>
    <r>
      <rPr>
        <sz val="10"/>
        <color theme="1"/>
        <rFont val="Calibri"/>
        <family val="2"/>
        <scheme val="minor"/>
      </rPr>
      <t xml:space="preserve"> </t>
    </r>
  </si>
  <si>
    <t>KONTROLPUNKTER</t>
  </si>
  <si>
    <t>I kontrolplanerne anvendes forkortelser vedr. grundlaget for kontrollerne, som også udgør designgrundlaget, og dokumentationsform. I det følgende er en ordforklaring på de anvendte forkortelser:</t>
  </si>
  <si>
    <t>Omfang af "Væsentlige kontrolpunkter" skal tilpasses til det aktuelle projekt og evt. andre kontrolpunkter, skal tilføjes under "Andre kontrolpunkter".</t>
  </si>
  <si>
    <r>
      <t xml:space="preserve">"Væsentlige kontrolpunkter" i kontrolplaner for design af brandforhold er kontrolpunkter fra appendiks 30A i </t>
    </r>
    <r>
      <rPr>
        <i/>
        <sz val="10"/>
        <color theme="1"/>
        <rFont val="Calibri"/>
        <family val="2"/>
        <scheme val="minor"/>
      </rPr>
      <t>Vejledning til BR18, Kapitel 30 – Kontrol af dokumentation af brandforhold</t>
    </r>
    <r>
      <rPr>
        <sz val="10"/>
        <color theme="1"/>
        <rFont val="Calibri"/>
        <family val="2"/>
        <scheme val="minor"/>
      </rPr>
      <t>.</t>
    </r>
  </si>
  <si>
    <t>Er adgang til bygningen, placering af nøgleboks og blitz samt evt. adgang til tagflade beskrevet?</t>
  </si>
  <si>
    <t xml:space="preserve">Adgang til og betjening af brandtekniske installationer </t>
  </si>
  <si>
    <t>Evt. indplacering i lager- og industriklasser, herunder beregning af brandbelastning og redegørelse for tilvækstfaktor</t>
  </si>
  <si>
    <t>Er personer som anvender byggeriet beskrevet, herunder dag-/  natophold, personernes mobilitet og deres kendskab til bygningen? 
Er personfordeling i bygningen beskrevet?</t>
  </si>
  <si>
    <t>Er redningsareal for redningsberedskabets bærbare og kørbare stiger vist?</t>
  </si>
  <si>
    <t>Er der udarbejdet kontrolplaner er for alle relevante kontrolgenstande i design?
Herunder om der for hver af kontrolplanerne er redegjort for følgende:
- Kontroltype og kontrolniveau?
- Alle væsentlige kontrolpunkter og for projektet relevantekontrolpunkter, med angivelse af godkendelseskriterie og grundlag?</t>
  </si>
  <si>
    <t>Er der udarbejdet kontrolplaner til projektering for alle kontrolgenstande/brandsikringstiltag angivet i funktionsbeskrivelsen?
Herunder er der for hver af kontrolplanerne er redegjort for følgende:
- Kontroltype og kontrolniveau?
- Almene kontrolpunkter?
- Særlige kontrolpunkter?
- Der er for alle kontrolpunkter angivet godkendelseskriterie, grundlag og dokumentationsform?</t>
  </si>
  <si>
    <t xml:space="preserve">Er dokumentationen fyldestgørende i forhold til:
- Dækkende dokumentation (dækker dokumentationen alle relevante forhold i projektet og omfatter dokumentationen forhold, der er angivet i byggetilladelse?
- Konsistent dokumentation (er der sammenhæng i det enkelte dokument og på tværs af dokumenter i forhold til stadet)?
- Retvisende dokumentation (er dokumentationen retvisende for projektet)?
- Udgør dokumentationen en helhed? </t>
  </si>
  <si>
    <t>Er der beskrevet vedligeholdelse af evt. eksisterende brandsikringstiltag?</t>
  </si>
  <si>
    <t>Er adgangs- og tilkørselsveje herunder svingarealer, vendepladser og afspærringer mv. samt adgang til stigrør, centraludstyr og brandredningsarealer beskrevet?</t>
  </si>
  <si>
    <t>Er røgudluftning af redningsberedskabets primære indsatsveje beskrevet?</t>
  </si>
  <si>
    <t>Er røgudluftning af bygningen beskrevet?</t>
  </si>
  <si>
    <t>Er produktions- og/eller lagerafsnit indplaceret korrekt i Industri- og lagerklasse(r) og er oplagets karakter, stablingshøjde, brandbelastning, tilvækstfaktor og evt. krav til oplagsfelter beskrevet?</t>
  </si>
  <si>
    <t>Er evt. særlige forhold for ILK 1-4 beskrevet?</t>
  </si>
  <si>
    <t>Er indsatsforhold beskrevet i BR18V-K5-K5, afsnit 5.9 tilgodeset?</t>
  </si>
  <si>
    <t>Er det relevante lovgivningsgrundlag beskrevet?
Er der opstillet en liste over anvendt bygningsreglement, samt dets vejledninger og præ-accepterede løsninger og er listens referencer entydig angivet med version, udgave, udgivelsesår og lignende?
Er der angivet om der anvendes anden lovgivning end byggeloven, herunder beredskabslovgivningen og tekniske forskrifter?</t>
  </si>
  <si>
    <t>Er der redegjort for eventuelle kendte fravigelser fra vejledninger og bilag?
Er der maksimalt 3 konkrete fravigelser pr. bygningsafsnit iht. BR18V-K5-K1, afsnit 1.6.4.1 og BR18, Bilag 4, afsnit 1?
Er der redegjort for medvirkende brandrådgiver inkl. maksimalt 5 konkrete fravigelser pr. bygningsafsnit iht. BR18V-K5-K1, afsnit 1.6.4.2 og BR18, Bilag 4, afsnit 2?</t>
  </si>
  <si>
    <t>BR18, Bilag 4 
BR18V-K5-K1
BR18-K29</t>
  </si>
  <si>
    <t>BR18V-K5-K1
BR18-K29</t>
  </si>
  <si>
    <t>Er der redegjort for eventuelle kendte fravigelser fra vejledninger og bilag iht. BR18V-K5-K1, afsnit 1.6.4.2 og BR18V-K29, afsnit 2.2.1.4?</t>
  </si>
  <si>
    <t>DBK.13</t>
  </si>
  <si>
    <t>Redegørelse for eventuelle kendte fravigelser i brandklasse 3/4</t>
  </si>
  <si>
    <t xml:space="preserve">Er dokumentationen fyldestgørende i forhold til:
- Dækkende dokumentation (dækker dokumentationen alle relevante forhold i projektet)? 
- Konsistent dokumentation (er der sammenhæng i det enkelte dokument og på tværs af dokumenter i forhold til stadet)?
- Retvisende dokumentation (er dokumentationen retvisende for projektet)?
- Udgør dokumentationen en helhed? </t>
  </si>
  <si>
    <t xml:space="preserve">Er dokumentationen fyldestgørende i forhold til:
- Dækkende dokumentation (dækker dokumentationen alle relevante forhold i projektet)?
- Konsistent dokumentation (er der sammenhæng i det enkelte dokument og på tværs af dokumenter i forhold til stadet)?
- Retvisende dokumentation (er dokumentationen retvisende for projektet)?
- Udgør dokumentationen en helhed? </t>
  </si>
  <si>
    <t>Er metoden for eftervisning af byggeriet for hvert bygningsafsnit/område indenfor rammerne af brandklassen for det pågældende bygningsafsnit/område?
Er evt. fravigelser dokumenteret indenfor rammerne af brandklassen for det pågældende bygningsafsnit/område?</t>
  </si>
  <si>
    <t xml:space="preserve">Er dokumentationen fyldestgørende i forhold til:
- Dækkende dokumentation (dækker dokumentationen alle relevante forhold i projektet og omfatter dokumentationen forhold, der er angivet i byggetilladelse)? 
- Konsistent dokumentation (er der sammenhæng i det enkelte dokument og på tværs af dokumenter i forhold til stadet)?
- Retvisende dokumentation (er dokumentationen retvisende for projektet)?
- Udgør dokumentationen en helhed? </t>
  </si>
  <si>
    <t xml:space="preserve">Er dokumentationen fyldestgørende i forhold til:
- Dækkende dokumentation (dækker dokumentationen alle relevante forhold i projektet og omfatter dokumentationen forhold, der er angivet i byggetilladelse)?
- Konsistent dokumentation (er der sammenhæng i det enkelte dokument og på tværs af dokumenter i forhold til stadet)?
- Retvisende dokumentation (er dokumentationen retvisende for projektet)?
- Udgør dokumentationen en helhed? </t>
  </si>
  <si>
    <t xml:space="preserve">Er dokumentationen fyldestgørende i forhold til:
- Dækkende dokumentation (dækker dokumentationen alle relevante forhold i projektet og omfatter dokumentationen forhold, der er angivet i byggetilladelse)?
- Konsistent dokumentation (er der sammenhæng i det enkelte dokument og på tværs af dokumenter i forhold til stadet)? 
- Retvisende dokumentation (er dokumentationen retvisende for projektet)?
- Udgør dokumentationen en helhed? </t>
  </si>
  <si>
    <t>Er alle brandsikringstiltag som iht. BSR er relevante for byggeriet beskrevet i funktionsbeskrivelsen?</t>
  </si>
  <si>
    <t>Er der i relevant omfang beskrevet: 
- Omfang af brandsikringstiltaget?
- Brandkrav?
- Ydeevnekriterier?
- Normgrundlag?</t>
  </si>
  <si>
    <t>Er der udført en brand-/funktionsmatrix for de brandtekniske installationer og er alle funktionsammenhænge beskrevet?</t>
  </si>
  <si>
    <t>Ikke relevant, da projektet omhandler et hotel.</t>
  </si>
  <si>
    <t>Der mangler angivelse af maksimal personbelastning i festsal.</t>
  </si>
  <si>
    <t>25001 - Hotel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</si>
</sst>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6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u/>
      <sz val="10"/>
      <color rgb="FF000000"/>
      <name val="Calibri"/>
      <family val="2"/>
    </font>
    <font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444444"/>
      <name val="Calibri"/>
      <family val="2"/>
    </font>
    <font>
      <sz val="10"/>
      <color rgb="FF444444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rgb="FFFFFFFF"/>
      <name val="Calibri"/>
      <family val="2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1CEC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000100"/>
        <bgColor indexed="64"/>
      </patternFill>
    </fill>
    <fill>
      <patternFill patternType="solid">
        <fgColor rgb="FF00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313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0" fontId="3" fillId="0" borderId="0" xfId="0" applyFont="1"/>
    <xf numFmtId="0" fontId="10" fillId="0" borderId="0" xfId="0" applyFont="1"/>
    <xf numFmtId="0" fontId="12" fillId="0" borderId="0" xfId="0" applyFont="1"/>
    <xf numFmtId="0" fontId="11" fillId="0" borderId="0" xfId="0" applyFont="1"/>
    <xf numFmtId="0" fontId="12" fillId="0" borderId="0" xfId="0" applyFont="1" applyAlignment="1">
      <alignment vertical="top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7" xfId="0" applyFont="1" applyBorder="1" applyAlignment="1">
      <alignment horizontal="center" wrapText="1"/>
    </xf>
    <xf numFmtId="0" fontId="15" fillId="0" borderId="7" xfId="0" applyFont="1" applyBorder="1" applyAlignment="1">
      <alignment horizontal="center"/>
    </xf>
    <xf numFmtId="0" fontId="15" fillId="3" borderId="4" xfId="0" applyFont="1" applyFill="1" applyBorder="1" applyAlignment="1">
      <alignment horizontal="left" vertical="top"/>
    </xf>
    <xf numFmtId="0" fontId="14" fillId="3" borderId="0" xfId="0" applyFont="1" applyFill="1"/>
    <xf numFmtId="0" fontId="15" fillId="3" borderId="0" xfId="0" applyFont="1" applyFill="1"/>
    <xf numFmtId="0" fontId="15" fillId="3" borderId="0" xfId="0" applyFont="1" applyFill="1" applyAlignment="1">
      <alignment horizontal="left" vertical="top"/>
    </xf>
    <xf numFmtId="0" fontId="14" fillId="3" borderId="7" xfId="0" applyFont="1" applyFill="1" applyBorder="1"/>
    <xf numFmtId="0" fontId="15" fillId="3" borderId="7" xfId="0" applyFont="1" applyFill="1" applyBorder="1" applyAlignment="1">
      <alignment horizontal="left" vertical="top"/>
    </xf>
    <xf numFmtId="14" fontId="14" fillId="3" borderId="7" xfId="0" applyNumberFormat="1" applyFont="1" applyFill="1" applyBorder="1"/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>
      <alignment horizontal="left" vertical="center"/>
    </xf>
    <xf numFmtId="0" fontId="17" fillId="0" borderId="14" xfId="0" applyFont="1" applyBorder="1" applyAlignment="1" applyProtection="1">
      <alignment horizontal="left"/>
      <protection locked="0"/>
    </xf>
    <xf numFmtId="0" fontId="15" fillId="2" borderId="9" xfId="0" applyFont="1" applyFill="1" applyBorder="1" applyAlignment="1">
      <alignment horizontal="center"/>
    </xf>
    <xf numFmtId="0" fontId="15" fillId="2" borderId="9" xfId="0" applyFont="1" applyFill="1" applyBorder="1"/>
    <xf numFmtId="0" fontId="15" fillId="2" borderId="9" xfId="0" applyFont="1" applyFill="1" applyBorder="1" applyAlignment="1">
      <alignment wrapText="1"/>
    </xf>
    <xf numFmtId="0" fontId="15" fillId="0" borderId="0" xfId="0" applyFont="1" applyAlignment="1">
      <alignment vertical="top" wrapText="1"/>
    </xf>
    <xf numFmtId="0" fontId="15" fillId="2" borderId="9" xfId="0" applyFont="1" applyFill="1" applyBorder="1" applyAlignment="1">
      <alignment horizontal="left" wrapText="1"/>
    </xf>
    <xf numFmtId="0" fontId="14" fillId="2" borderId="9" xfId="0" applyFont="1" applyFill="1" applyBorder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12" xfId="0" applyFont="1" applyBorder="1" applyAlignment="1">
      <alignment wrapText="1"/>
    </xf>
    <xf numFmtId="0" fontId="15" fillId="0" borderId="12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8" fillId="0" borderId="9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4" fillId="0" borderId="0" xfId="0" applyFont="1"/>
    <xf numFmtId="0" fontId="19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20" fillId="0" borderId="9" xfId="0" applyFont="1" applyBorder="1" applyAlignment="1">
      <alignment vertical="top" wrapText="1"/>
    </xf>
    <xf numFmtId="0" fontId="20" fillId="0" borderId="9" xfId="0" applyFont="1" applyBorder="1" applyAlignment="1">
      <alignment horizontal="center" vertical="top" wrapText="1"/>
    </xf>
    <xf numFmtId="0" fontId="14" fillId="0" borderId="9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9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2" xfId="0" applyFont="1" applyBorder="1" applyAlignment="1">
      <alignment vertical="top" wrapText="1"/>
    </xf>
    <xf numFmtId="0" fontId="14" fillId="3" borderId="0" xfId="0" applyFont="1" applyFill="1" applyAlignment="1">
      <alignment wrapText="1"/>
    </xf>
    <xf numFmtId="0" fontId="15" fillId="3" borderId="6" xfId="0" applyFont="1" applyFill="1" applyBorder="1" applyAlignment="1">
      <alignment horizontal="left" vertical="top"/>
    </xf>
    <xf numFmtId="0" fontId="15" fillId="3" borderId="7" xfId="0" applyFont="1" applyFill="1" applyBorder="1"/>
    <xf numFmtId="0" fontId="14" fillId="3" borderId="7" xfId="0" applyFont="1" applyFill="1" applyBorder="1" applyAlignment="1">
      <alignment wrapText="1"/>
    </xf>
    <xf numFmtId="0" fontId="15" fillId="3" borderId="15" xfId="0" applyFont="1" applyFill="1" applyBorder="1" applyAlignment="1">
      <alignment horizontal="left" vertical="top"/>
    </xf>
    <xf numFmtId="0" fontId="14" fillId="3" borderId="16" xfId="0" applyFont="1" applyFill="1" applyBorder="1"/>
    <xf numFmtId="0" fontId="15" fillId="3" borderId="19" xfId="0" applyFont="1" applyFill="1" applyBorder="1" applyAlignment="1">
      <alignment horizontal="left" vertical="top"/>
    </xf>
    <xf numFmtId="0" fontId="14" fillId="3" borderId="17" xfId="0" applyFont="1" applyFill="1" applyBorder="1"/>
    <xf numFmtId="0" fontId="14" fillId="0" borderId="0" xfId="0" applyFont="1" applyAlignment="1">
      <alignment vertical="center"/>
    </xf>
    <xf numFmtId="0" fontId="14" fillId="0" borderId="5" xfId="0" applyFont="1" applyBorder="1"/>
    <xf numFmtId="0" fontId="14" fillId="0" borderId="4" xfId="0" applyFont="1" applyBorder="1"/>
    <xf numFmtId="14" fontId="14" fillId="0" borderId="14" xfId="0" applyNumberFormat="1" applyFont="1" applyBorder="1" applyAlignment="1">
      <alignment vertical="center"/>
    </xf>
    <xf numFmtId="0" fontId="15" fillId="0" borderId="14" xfId="0" applyFont="1" applyBorder="1"/>
    <xf numFmtId="0" fontId="14" fillId="0" borderId="15" xfId="0" applyFont="1" applyBorder="1"/>
    <xf numFmtId="0" fontId="23" fillId="0" borderId="15" xfId="0" applyFont="1" applyBorder="1"/>
    <xf numFmtId="0" fontId="15" fillId="0" borderId="15" xfId="0" applyFont="1" applyBorder="1"/>
    <xf numFmtId="0" fontId="28" fillId="0" borderId="15" xfId="0" applyFont="1" applyBorder="1"/>
    <xf numFmtId="0" fontId="30" fillId="0" borderId="15" xfId="0" applyFont="1" applyBorder="1"/>
    <xf numFmtId="0" fontId="15" fillId="0" borderId="2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29" fillId="0" borderId="0" xfId="0" applyFont="1"/>
    <xf numFmtId="0" fontId="14" fillId="0" borderId="7" xfId="0" applyFont="1" applyBorder="1"/>
    <xf numFmtId="0" fontId="14" fillId="0" borderId="8" xfId="0" applyFont="1" applyBorder="1"/>
    <xf numFmtId="0" fontId="14" fillId="0" borderId="6" xfId="0" applyFont="1" applyBorder="1"/>
    <xf numFmtId="14" fontId="14" fillId="0" borderId="10" xfId="0" applyNumberFormat="1" applyFont="1" applyBorder="1" applyAlignment="1">
      <alignment vertical="center"/>
    </xf>
    <xf numFmtId="14" fontId="14" fillId="0" borderId="8" xfId="0" applyNumberFormat="1" applyFont="1" applyBorder="1" applyAlignment="1">
      <alignment vertical="center"/>
    </xf>
    <xf numFmtId="14" fontId="14" fillId="0" borderId="0" xfId="0" applyNumberFormat="1" applyFont="1" applyAlignment="1">
      <alignment vertical="center"/>
    </xf>
    <xf numFmtId="0" fontId="31" fillId="0" borderId="0" xfId="0" applyFont="1"/>
    <xf numFmtId="0" fontId="14" fillId="0" borderId="18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10" xfId="0" applyFont="1" applyBorder="1"/>
    <xf numFmtId="0" fontId="14" fillId="3" borderId="0" xfId="0" applyFont="1" applyFill="1" applyAlignment="1">
      <alignment horizontal="left" vertical="top"/>
    </xf>
    <xf numFmtId="0" fontId="15" fillId="3" borderId="0" xfId="0" applyFont="1" applyFill="1" applyAlignment="1">
      <alignment vertical="top"/>
    </xf>
    <xf numFmtId="0" fontId="14" fillId="7" borderId="0" xfId="0" applyFont="1" applyFill="1" applyAlignment="1">
      <alignment vertical="top"/>
    </xf>
    <xf numFmtId="0" fontId="14" fillId="3" borderId="0" xfId="0" applyFont="1" applyFill="1" applyAlignment="1">
      <alignment vertical="top"/>
    </xf>
    <xf numFmtId="0" fontId="14" fillId="3" borderId="0" xfId="0" applyFont="1" applyFill="1" applyAlignment="1">
      <alignment vertical="top" wrapText="1"/>
    </xf>
    <xf numFmtId="0" fontId="14" fillId="3" borderId="5" xfId="0" applyFont="1" applyFill="1" applyBorder="1" applyAlignment="1">
      <alignment vertical="top"/>
    </xf>
    <xf numFmtId="14" fontId="14" fillId="3" borderId="0" xfId="0" applyNumberFormat="1" applyFont="1" applyFill="1" applyAlignment="1">
      <alignment vertical="top"/>
    </xf>
    <xf numFmtId="0" fontId="14" fillId="3" borderId="7" xfId="0" applyFont="1" applyFill="1" applyBorder="1" applyAlignment="1">
      <alignment vertical="top"/>
    </xf>
    <xf numFmtId="0" fontId="15" fillId="3" borderId="7" xfId="0" applyFont="1" applyFill="1" applyBorder="1" applyAlignment="1">
      <alignment vertical="top"/>
    </xf>
    <xf numFmtId="0" fontId="14" fillId="3" borderId="7" xfId="0" applyFont="1" applyFill="1" applyBorder="1" applyAlignment="1">
      <alignment vertical="top" wrapText="1"/>
    </xf>
    <xf numFmtId="0" fontId="14" fillId="3" borderId="8" xfId="0" applyFont="1" applyFill="1" applyBorder="1" applyAlignment="1">
      <alignment vertical="top"/>
    </xf>
    <xf numFmtId="0" fontId="17" fillId="0" borderId="1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vertical="top"/>
    </xf>
    <xf numFmtId="0" fontId="32" fillId="9" borderId="21" xfId="0" applyFont="1" applyFill="1" applyBorder="1"/>
    <xf numFmtId="0" fontId="32" fillId="9" borderId="22" xfId="0" applyFont="1" applyFill="1" applyBorder="1"/>
    <xf numFmtId="0" fontId="14" fillId="3" borderId="7" xfId="0" applyFont="1" applyFill="1" applyBorder="1" applyAlignment="1">
      <alignment horizontal="left" vertical="top"/>
    </xf>
    <xf numFmtId="0" fontId="14" fillId="2" borderId="0" xfId="0" applyFont="1" applyFill="1" applyAlignment="1">
      <alignment vertical="top"/>
    </xf>
    <xf numFmtId="0" fontId="14" fillId="3" borderId="5" xfId="0" applyFont="1" applyFill="1" applyBorder="1" applyAlignment="1">
      <alignment horizontal="left" vertical="top"/>
    </xf>
    <xf numFmtId="0" fontId="14" fillId="3" borderId="4" xfId="0" applyFont="1" applyFill="1" applyBorder="1" applyAlignment="1">
      <alignment vertical="top"/>
    </xf>
    <xf numFmtId="0" fontId="16" fillId="8" borderId="0" xfId="0" applyFont="1" applyFill="1" applyAlignment="1">
      <alignment horizontal="left" vertical="top"/>
    </xf>
    <xf numFmtId="0" fontId="15" fillId="3" borderId="4" xfId="0" applyFont="1" applyFill="1" applyBorder="1" applyAlignment="1">
      <alignment vertical="top"/>
    </xf>
    <xf numFmtId="0" fontId="15" fillId="3" borderId="6" xfId="0" applyFont="1" applyFill="1" applyBorder="1" applyAlignment="1">
      <alignment vertical="top"/>
    </xf>
    <xf numFmtId="14" fontId="14" fillId="3" borderId="7" xfId="0" applyNumberFormat="1" applyFont="1" applyFill="1" applyBorder="1" applyAlignment="1">
      <alignment vertical="top"/>
    </xf>
    <xf numFmtId="0" fontId="14" fillId="2" borderId="7" xfId="0" applyFont="1" applyFill="1" applyBorder="1" applyAlignment="1">
      <alignment vertical="top"/>
    </xf>
    <xf numFmtId="14" fontId="14" fillId="3" borderId="8" xfId="0" applyNumberFormat="1" applyFont="1" applyFill="1" applyBorder="1" applyAlignment="1">
      <alignment vertical="top"/>
    </xf>
    <xf numFmtId="0" fontId="14" fillId="0" borderId="16" xfId="0" applyFont="1" applyBorder="1"/>
    <xf numFmtId="0" fontId="21" fillId="0" borderId="15" xfId="0" applyFont="1" applyBorder="1" applyAlignment="1">
      <alignment wrapText="1"/>
    </xf>
    <xf numFmtId="0" fontId="21" fillId="0" borderId="0" xfId="0" applyFont="1" applyAlignment="1">
      <alignment wrapText="1"/>
    </xf>
    <xf numFmtId="0" fontId="21" fillId="0" borderId="16" xfId="0" applyFont="1" applyBorder="1" applyAlignment="1">
      <alignment wrapText="1"/>
    </xf>
    <xf numFmtId="0" fontId="26" fillId="5" borderId="14" xfId="0" applyFont="1" applyFill="1" applyBorder="1"/>
    <xf numFmtId="0" fontId="26" fillId="5" borderId="5" xfId="0" applyFont="1" applyFill="1" applyBorder="1"/>
    <xf numFmtId="0" fontId="15" fillId="0" borderId="9" xfId="0" applyFont="1" applyBorder="1" applyAlignment="1">
      <alignment horizontal="center" vertical="top"/>
    </xf>
    <xf numFmtId="0" fontId="24" fillId="0" borderId="9" xfId="0" applyFont="1" applyBorder="1" applyAlignment="1">
      <alignment horizontal="left" vertical="top"/>
    </xf>
    <xf numFmtId="0" fontId="15" fillId="0" borderId="9" xfId="0" applyFont="1" applyBorder="1" applyAlignment="1">
      <alignment vertical="top"/>
    </xf>
    <xf numFmtId="0" fontId="15" fillId="0" borderId="11" xfId="0" applyFont="1" applyBorder="1" applyAlignment="1">
      <alignment vertical="top"/>
    </xf>
    <xf numFmtId="0" fontId="15" fillId="0" borderId="12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7" fillId="0" borderId="9" xfId="0" applyFont="1" applyBorder="1" applyAlignment="1">
      <alignment horizontal="center" vertical="top"/>
    </xf>
    <xf numFmtId="0" fontId="17" fillId="0" borderId="9" xfId="0" applyFont="1" applyBorder="1" applyAlignment="1">
      <alignment horizontal="left" vertical="top"/>
    </xf>
    <xf numFmtId="0" fontId="17" fillId="0" borderId="11" xfId="0" applyFont="1" applyBorder="1" applyAlignment="1">
      <alignment vertical="top"/>
    </xf>
    <xf numFmtId="0" fontId="17" fillId="0" borderId="12" xfId="0" applyFont="1" applyBorder="1" applyAlignment="1">
      <alignment vertical="top"/>
    </xf>
    <xf numFmtId="0" fontId="17" fillId="0" borderId="13" xfId="0" applyFont="1" applyBorder="1" applyAlignment="1">
      <alignment vertical="top"/>
    </xf>
    <xf numFmtId="0" fontId="17" fillId="0" borderId="9" xfId="0" applyFont="1" applyBorder="1" applyAlignment="1" applyProtection="1">
      <alignment horizontal="left" vertical="top"/>
      <protection locked="0"/>
    </xf>
    <xf numFmtId="0" fontId="24" fillId="0" borderId="11" xfId="0" applyFont="1" applyBorder="1" applyAlignment="1">
      <alignment horizontal="center" vertical="top"/>
    </xf>
    <xf numFmtId="0" fontId="24" fillId="0" borderId="12" xfId="0" applyFont="1" applyBorder="1" applyAlignment="1">
      <alignment horizontal="center" vertical="top"/>
    </xf>
    <xf numFmtId="0" fontId="17" fillId="0" borderId="11" xfId="0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top"/>
    </xf>
    <xf numFmtId="0" fontId="17" fillId="0" borderId="12" xfId="0" applyFont="1" applyBorder="1" applyAlignment="1">
      <alignment vertical="center"/>
    </xf>
    <xf numFmtId="14" fontId="17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vertical="center"/>
    </xf>
    <xf numFmtId="0" fontId="17" fillId="0" borderId="12" xfId="0" applyFont="1" applyBorder="1"/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top"/>
    </xf>
    <xf numFmtId="0" fontId="17" fillId="0" borderId="2" xfId="0" applyFont="1" applyBorder="1" applyAlignment="1">
      <alignment horizontal="left" vertical="top"/>
    </xf>
    <xf numFmtId="0" fontId="17" fillId="0" borderId="2" xfId="0" applyFont="1" applyBorder="1" applyAlignment="1" applyProtection="1">
      <alignment horizontal="left" vertical="top"/>
      <protection locked="0"/>
    </xf>
    <xf numFmtId="14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5" xfId="0" applyFont="1" applyBorder="1" applyAlignment="1">
      <alignment vertical="top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0" fillId="4" borderId="11" xfId="0" applyFont="1" applyFill="1" applyBorder="1"/>
    <xf numFmtId="0" fontId="14" fillId="4" borderId="12" xfId="0" applyFont="1" applyFill="1" applyBorder="1" applyAlignment="1">
      <alignment vertical="top"/>
    </xf>
    <xf numFmtId="0" fontId="14" fillId="4" borderId="13" xfId="0" applyFont="1" applyFill="1" applyBorder="1" applyAlignment="1">
      <alignment vertical="top"/>
    </xf>
    <xf numFmtId="0" fontId="14" fillId="0" borderId="0" xfId="0" applyFont="1" applyAlignment="1">
      <alignment horizontal="left" vertical="top"/>
    </xf>
    <xf numFmtId="0" fontId="14" fillId="0" borderId="12" xfId="0" applyFont="1" applyBorder="1" applyAlignment="1">
      <alignment horizontal="left" vertical="top"/>
    </xf>
    <xf numFmtId="0" fontId="14" fillId="0" borderId="2" xfId="1" applyFont="1" applyBorder="1"/>
    <xf numFmtId="0" fontId="14" fillId="0" borderId="3" xfId="1" applyFont="1" applyBorder="1"/>
    <xf numFmtId="0" fontId="15" fillId="0" borderId="6" xfId="1" applyFont="1" applyBorder="1"/>
    <xf numFmtId="0" fontId="14" fillId="0" borderId="7" xfId="1" applyFont="1" applyBorder="1"/>
    <xf numFmtId="14" fontId="14" fillId="0" borderId="7" xfId="0" applyNumberFormat="1" applyFont="1" applyBorder="1" applyAlignment="1">
      <alignment vertical="center"/>
    </xf>
    <xf numFmtId="0" fontId="30" fillId="0" borderId="21" xfId="0" applyFont="1" applyBorder="1" applyAlignment="1">
      <alignment vertical="top"/>
    </xf>
    <xf numFmtId="0" fontId="14" fillId="0" borderId="21" xfId="0" applyFont="1" applyBorder="1"/>
    <xf numFmtId="0" fontId="32" fillId="9" borderId="20" xfId="0" applyFont="1" applyFill="1" applyBorder="1"/>
    <xf numFmtId="0" fontId="26" fillId="6" borderId="1" xfId="0" applyFont="1" applyFill="1" applyBorder="1"/>
    <xf numFmtId="0" fontId="26" fillId="6" borderId="2" xfId="0" applyFont="1" applyFill="1" applyBorder="1"/>
    <xf numFmtId="0" fontId="26" fillId="6" borderId="3" xfId="0" applyFont="1" applyFill="1" applyBorder="1"/>
    <xf numFmtId="0" fontId="26" fillId="0" borderId="14" xfId="0" applyFont="1" applyBorder="1"/>
    <xf numFmtId="0" fontId="26" fillId="0" borderId="0" xfId="1" applyFont="1" applyAlignment="1">
      <alignment vertical="center"/>
    </xf>
    <xf numFmtId="0" fontId="14" fillId="0" borderId="23" xfId="0" applyFont="1" applyBorder="1"/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6" fillId="10" borderId="7" xfId="0" applyFont="1" applyFill="1" applyBorder="1" applyAlignment="1">
      <alignment wrapText="1"/>
    </xf>
    <xf numFmtId="0" fontId="14" fillId="0" borderId="1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" fillId="4" borderId="1" xfId="0" applyFont="1" applyFill="1" applyBorder="1"/>
    <xf numFmtId="0" fontId="26" fillId="4" borderId="2" xfId="0" applyFont="1" applyFill="1" applyBorder="1"/>
    <xf numFmtId="0" fontId="1" fillId="4" borderId="3" xfId="0" applyFont="1" applyFill="1" applyBorder="1"/>
    <xf numFmtId="0" fontId="1" fillId="4" borderId="2" xfId="0" applyFont="1" applyFill="1" applyBorder="1"/>
    <xf numFmtId="0" fontId="1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26" fillId="5" borderId="6" xfId="0" applyFont="1" applyFill="1" applyBorder="1" applyAlignment="1">
      <alignment vertical="center"/>
    </xf>
    <xf numFmtId="0" fontId="26" fillId="5" borderId="7" xfId="0" applyFont="1" applyFill="1" applyBorder="1" applyAlignment="1">
      <alignment vertical="center"/>
    </xf>
    <xf numFmtId="0" fontId="26" fillId="5" borderId="7" xfId="0" applyFont="1" applyFill="1" applyBorder="1"/>
    <xf numFmtId="0" fontId="26" fillId="10" borderId="8" xfId="0" applyFont="1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26" fillId="0" borderId="14" xfId="0" applyFont="1" applyBorder="1" applyAlignment="1">
      <alignment wrapText="1"/>
    </xf>
    <xf numFmtId="0" fontId="14" fillId="0" borderId="14" xfId="0" applyFont="1" applyBorder="1"/>
    <xf numFmtId="0" fontId="14" fillId="0" borderId="7" xfId="0" applyFont="1" applyBorder="1" applyAlignment="1">
      <alignment vertical="center"/>
    </xf>
    <xf numFmtId="0" fontId="14" fillId="0" borderId="9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12" xfId="0" applyFont="1" applyBorder="1" applyAlignment="1">
      <alignment horizontal="center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left" vertical="top" wrapText="1"/>
    </xf>
    <xf numFmtId="0" fontId="21" fillId="0" borderId="15" xfId="0" applyFont="1" applyBorder="1"/>
    <xf numFmtId="0" fontId="17" fillId="3" borderId="0" xfId="0" applyFont="1" applyFill="1" applyAlignment="1">
      <alignment vertical="top"/>
    </xf>
    <xf numFmtId="0" fontId="17" fillId="3" borderId="7" xfId="0" applyFont="1" applyFill="1" applyBorder="1" applyAlignment="1">
      <alignment vertical="top"/>
    </xf>
    <xf numFmtId="0" fontId="17" fillId="3" borderId="5" xfId="0" applyFont="1" applyFill="1" applyBorder="1" applyAlignment="1">
      <alignment horizontal="left" vertical="top"/>
    </xf>
    <xf numFmtId="0" fontId="17" fillId="2" borderId="0" xfId="0" applyFont="1" applyFill="1" applyAlignment="1">
      <alignment vertical="top"/>
    </xf>
    <xf numFmtId="0" fontId="17" fillId="2" borderId="0" xfId="0" applyFont="1" applyFill="1" applyAlignment="1">
      <alignment horizontal="left" vertical="top" wrapText="1"/>
    </xf>
    <xf numFmtId="0" fontId="17" fillId="2" borderId="5" xfId="0" applyFont="1" applyFill="1" applyBorder="1" applyAlignment="1">
      <alignment vertical="top"/>
    </xf>
    <xf numFmtId="0" fontId="24" fillId="3" borderId="0" xfId="0" applyFont="1" applyFill="1" applyAlignment="1">
      <alignment horizontal="left" vertical="top"/>
    </xf>
    <xf numFmtId="14" fontId="17" fillId="3" borderId="7" xfId="0" applyNumberFormat="1" applyFont="1" applyFill="1" applyBorder="1" applyAlignment="1">
      <alignment vertical="top"/>
    </xf>
    <xf numFmtId="14" fontId="17" fillId="3" borderId="8" xfId="0" applyNumberFormat="1" applyFont="1" applyFill="1" applyBorder="1" applyAlignment="1">
      <alignment vertical="top"/>
    </xf>
    <xf numFmtId="0" fontId="17" fillId="2" borderId="0" xfId="0" applyFont="1" applyFill="1" applyAlignment="1">
      <alignment horizontal="left" vertical="top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14" fontId="16" fillId="0" borderId="9" xfId="0" applyNumberFormat="1" applyFont="1" applyBorder="1" applyAlignment="1" applyProtection="1">
      <alignment horizontal="left" vertical="center"/>
      <protection locked="0"/>
    </xf>
    <xf numFmtId="0" fontId="16" fillId="0" borderId="9" xfId="0" applyFont="1" applyBorder="1" applyAlignment="1">
      <alignment horizontal="center" vertical="top" wrapText="1"/>
    </xf>
    <xf numFmtId="14" fontId="16" fillId="0" borderId="9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9" xfId="0" applyFont="1" applyBorder="1" applyAlignment="1">
      <alignment wrapText="1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14" fontId="16" fillId="3" borderId="0" xfId="0" applyNumberFormat="1" applyFont="1" applyFill="1" applyAlignment="1">
      <alignment horizontal="left" vertical="top"/>
    </xf>
    <xf numFmtId="0" fontId="16" fillId="3" borderId="7" xfId="0" applyFont="1" applyFill="1" applyBorder="1" applyAlignment="1">
      <alignment vertical="top"/>
    </xf>
    <xf numFmtId="0" fontId="24" fillId="0" borderId="0" xfId="1" applyFont="1" applyAlignment="1">
      <alignment vertical="center"/>
    </xf>
    <xf numFmtId="0" fontId="26" fillId="0" borderId="5" xfId="1" applyFont="1" applyBorder="1" applyAlignment="1">
      <alignment vertical="center"/>
    </xf>
    <xf numFmtId="0" fontId="17" fillId="0" borderId="4" xfId="1" applyFont="1" applyBorder="1" applyAlignment="1">
      <alignment vertical="center"/>
    </xf>
    <xf numFmtId="0" fontId="17" fillId="0" borderId="6" xfId="1" applyFont="1" applyBorder="1" applyAlignment="1">
      <alignment vertical="center"/>
    </xf>
    <xf numFmtId="0" fontId="24" fillId="0" borderId="7" xfId="1" applyFont="1" applyBorder="1" applyAlignment="1">
      <alignment vertical="center"/>
    </xf>
    <xf numFmtId="0" fontId="24" fillId="0" borderId="8" xfId="1" applyFont="1" applyBorder="1" applyAlignment="1">
      <alignment vertical="center"/>
    </xf>
    <xf numFmtId="14" fontId="14" fillId="3" borderId="0" xfId="0" applyNumberFormat="1" applyFont="1" applyFill="1" applyAlignment="1">
      <alignment horizontal="left" vertical="top"/>
    </xf>
    <xf numFmtId="0" fontId="14" fillId="0" borderId="0" xfId="0" applyFont="1" applyAlignment="1">
      <alignment horizontal="left"/>
    </xf>
    <xf numFmtId="0" fontId="14" fillId="11" borderId="0" xfId="0" applyFont="1" applyFill="1" applyAlignment="1">
      <alignment vertical="top"/>
    </xf>
    <xf numFmtId="0" fontId="33" fillId="4" borderId="11" xfId="0" applyFont="1" applyFill="1" applyBorder="1"/>
    <xf numFmtId="0" fontId="33" fillId="4" borderId="12" xfId="0" applyFont="1" applyFill="1" applyBorder="1"/>
    <xf numFmtId="0" fontId="33" fillId="4" borderId="13" xfId="0" applyFont="1" applyFill="1" applyBorder="1" applyAlignment="1">
      <alignment horizontal="right"/>
    </xf>
    <xf numFmtId="0" fontId="34" fillId="4" borderId="12" xfId="0" applyFont="1" applyFill="1" applyBorder="1"/>
    <xf numFmtId="0" fontId="33" fillId="4" borderId="11" xfId="0" applyFont="1" applyFill="1" applyBorder="1" applyAlignment="1">
      <alignment vertical="top"/>
    </xf>
    <xf numFmtId="0" fontId="33" fillId="4" borderId="12" xfId="0" applyFont="1" applyFill="1" applyBorder="1" applyAlignment="1">
      <alignment vertical="top"/>
    </xf>
    <xf numFmtId="0" fontId="34" fillId="4" borderId="12" xfId="0" applyFont="1" applyFill="1" applyBorder="1" applyAlignment="1">
      <alignment vertical="top"/>
    </xf>
    <xf numFmtId="0" fontId="26" fillId="4" borderId="11" xfId="0" applyFont="1" applyFill="1" applyBorder="1" applyAlignment="1">
      <alignment horizontal="left"/>
    </xf>
    <xf numFmtId="0" fontId="31" fillId="4" borderId="12" xfId="0" applyFont="1" applyFill="1" applyBorder="1" applyAlignment="1">
      <alignment horizontal="left"/>
    </xf>
    <xf numFmtId="0" fontId="14" fillId="4" borderId="12" xfId="0" applyFont="1" applyFill="1" applyBorder="1"/>
    <xf numFmtId="0" fontId="14" fillId="4" borderId="13" xfId="0" applyFont="1" applyFill="1" applyBorder="1"/>
    <xf numFmtId="0" fontId="34" fillId="0" borderId="0" xfId="0" applyFont="1"/>
    <xf numFmtId="0" fontId="15" fillId="3" borderId="1" xfId="0" applyFont="1" applyFill="1" applyBorder="1" applyAlignment="1">
      <alignment horizontal="left" vertical="top"/>
    </xf>
    <xf numFmtId="0" fontId="14" fillId="3" borderId="2" xfId="0" applyFont="1" applyFill="1" applyBorder="1"/>
    <xf numFmtId="0" fontId="14" fillId="3" borderId="2" xfId="0" applyFont="1" applyFill="1" applyBorder="1" applyAlignment="1">
      <alignment horizontal="left"/>
    </xf>
    <xf numFmtId="0" fontId="15" fillId="3" borderId="2" xfId="0" applyFont="1" applyFill="1" applyBorder="1"/>
    <xf numFmtId="0" fontId="14" fillId="3" borderId="2" xfId="0" applyFont="1" applyFill="1" applyBorder="1" applyAlignment="1">
      <alignment wrapText="1"/>
    </xf>
    <xf numFmtId="0" fontId="14" fillId="3" borderId="3" xfId="0" applyFont="1" applyFill="1" applyBorder="1"/>
    <xf numFmtId="0" fontId="14" fillId="3" borderId="2" xfId="0" applyFont="1" applyFill="1" applyBorder="1" applyAlignment="1">
      <alignment horizontal="left" vertical="top"/>
    </xf>
    <xf numFmtId="0" fontId="15" fillId="3" borderId="2" xfId="0" applyFont="1" applyFill="1" applyBorder="1" applyAlignment="1">
      <alignment vertical="top"/>
    </xf>
    <xf numFmtId="0" fontId="14" fillId="7" borderId="2" xfId="0" applyFont="1" applyFill="1" applyBorder="1" applyAlignment="1">
      <alignment vertical="top"/>
    </xf>
    <xf numFmtId="0" fontId="14" fillId="3" borderId="2" xfId="0" applyFont="1" applyFill="1" applyBorder="1" applyAlignment="1">
      <alignment vertical="top"/>
    </xf>
    <xf numFmtId="0" fontId="14" fillId="3" borderId="2" xfId="0" applyFont="1" applyFill="1" applyBorder="1" applyAlignment="1">
      <alignment vertical="top" wrapText="1"/>
    </xf>
    <xf numFmtId="0" fontId="14" fillId="3" borderId="3" xfId="0" applyFont="1" applyFill="1" applyBorder="1" applyAlignment="1">
      <alignment vertical="top"/>
    </xf>
    <xf numFmtId="0" fontId="6" fillId="4" borderId="13" xfId="0" applyFont="1" applyFill="1" applyBorder="1" applyAlignment="1">
      <alignment horizontal="right" vertical="top"/>
    </xf>
    <xf numFmtId="0" fontId="14" fillId="2" borderId="2" xfId="0" applyFont="1" applyFill="1" applyBorder="1" applyAlignment="1">
      <alignment vertical="top"/>
    </xf>
    <xf numFmtId="0" fontId="6" fillId="4" borderId="13" xfId="0" applyFont="1" applyFill="1" applyBorder="1" applyAlignment="1">
      <alignment horizontal="right"/>
    </xf>
    <xf numFmtId="0" fontId="16" fillId="3" borderId="2" xfId="0" applyFont="1" applyFill="1" applyBorder="1" applyAlignment="1">
      <alignment vertical="top"/>
    </xf>
    <xf numFmtId="0" fontId="16" fillId="7" borderId="2" xfId="0" applyFont="1" applyFill="1" applyBorder="1" applyAlignment="1">
      <alignment vertical="top"/>
    </xf>
    <xf numFmtId="0" fontId="16" fillId="3" borderId="2" xfId="0" applyFont="1" applyFill="1" applyBorder="1" applyAlignment="1">
      <alignment horizontal="left" vertical="top"/>
    </xf>
    <xf numFmtId="0" fontId="16" fillId="3" borderId="3" xfId="0" applyFont="1" applyFill="1" applyBorder="1" applyAlignment="1">
      <alignment horizontal="left" vertical="top"/>
    </xf>
    <xf numFmtId="0" fontId="10" fillId="4" borderId="12" xfId="0" applyFont="1" applyFill="1" applyBorder="1"/>
    <xf numFmtId="0" fontId="26" fillId="10" borderId="12" xfId="0" applyFont="1" applyFill="1" applyBorder="1"/>
    <xf numFmtId="0" fontId="26" fillId="10" borderId="12" xfId="0" applyFont="1" applyFill="1" applyBorder="1" applyAlignment="1">
      <alignment horizontal="left"/>
    </xf>
    <xf numFmtId="0" fontId="26" fillId="10" borderId="12" xfId="0" applyFont="1" applyFill="1" applyBorder="1" applyAlignment="1">
      <alignment horizontal="center"/>
    </xf>
    <xf numFmtId="0" fontId="26" fillId="10" borderId="13" xfId="0" applyFont="1" applyFill="1" applyBorder="1" applyAlignment="1">
      <alignment horizontal="center"/>
    </xf>
    <xf numFmtId="0" fontId="10" fillId="5" borderId="12" xfId="1" applyFont="1" applyFill="1" applyBorder="1"/>
    <xf numFmtId="0" fontId="10" fillId="5" borderId="12" xfId="0" applyFont="1" applyFill="1" applyBorder="1"/>
    <xf numFmtId="0" fontId="10" fillId="5" borderId="13" xfId="1" applyFont="1" applyFill="1" applyBorder="1"/>
    <xf numFmtId="0" fontId="26" fillId="5" borderId="11" xfId="1" applyFont="1" applyFill="1" applyBorder="1" applyAlignment="1">
      <alignment vertical="center"/>
    </xf>
    <xf numFmtId="0" fontId="26" fillId="5" borderId="12" xfId="1" applyFont="1" applyFill="1" applyBorder="1" applyAlignment="1">
      <alignment vertical="center"/>
    </xf>
    <xf numFmtId="0" fontId="26" fillId="5" borderId="13" xfId="1" applyFont="1" applyFill="1" applyBorder="1" applyAlignment="1">
      <alignment vertical="center"/>
    </xf>
    <xf numFmtId="0" fontId="26" fillId="5" borderId="20" xfId="1" applyFont="1" applyFill="1" applyBorder="1" applyAlignment="1">
      <alignment vertical="center"/>
    </xf>
    <xf numFmtId="0" fontId="26" fillId="5" borderId="21" xfId="1" applyFont="1" applyFill="1" applyBorder="1" applyAlignment="1">
      <alignment vertical="center"/>
    </xf>
    <xf numFmtId="0" fontId="26" fillId="5" borderId="22" xfId="1" applyFont="1" applyFill="1" applyBorder="1" applyAlignment="1">
      <alignment vertical="center"/>
    </xf>
    <xf numFmtId="0" fontId="26" fillId="5" borderId="24" xfId="1" applyFont="1" applyFill="1" applyBorder="1" applyAlignment="1">
      <alignment vertical="center"/>
    </xf>
    <xf numFmtId="0" fontId="26" fillId="5" borderId="25" xfId="1" applyFont="1" applyFill="1" applyBorder="1" applyAlignment="1">
      <alignment vertical="center"/>
    </xf>
    <xf numFmtId="0" fontId="26" fillId="5" borderId="26" xfId="1" applyFont="1" applyFill="1" applyBorder="1" applyAlignment="1">
      <alignment vertical="center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6" fillId="0" borderId="12" xfId="0" applyFont="1" applyBorder="1" applyAlignment="1" applyProtection="1">
      <alignment horizontal="left" vertical="top"/>
      <protection locked="0"/>
    </xf>
    <xf numFmtId="0" fontId="16" fillId="0" borderId="13" xfId="0" applyFont="1" applyBorder="1" applyAlignment="1" applyProtection="1">
      <alignment horizontal="left" vertical="top"/>
      <protection locked="0"/>
    </xf>
    <xf numFmtId="0" fontId="16" fillId="0" borderId="11" xfId="0" applyFont="1" applyBorder="1" applyAlignment="1" applyProtection="1">
      <alignment horizontal="left" vertical="top"/>
      <protection locked="0"/>
    </xf>
    <xf numFmtId="0" fontId="16" fillId="0" borderId="6" xfId="0" applyFont="1" applyBorder="1" applyAlignment="1" applyProtection="1">
      <alignment horizontal="left" vertical="top"/>
      <protection locked="0"/>
    </xf>
    <xf numFmtId="0" fontId="16" fillId="0" borderId="8" xfId="0" applyFont="1" applyBorder="1" applyAlignment="1" applyProtection="1">
      <alignment horizontal="left" vertical="top"/>
      <protection locked="0"/>
    </xf>
    <xf numFmtId="0" fontId="16" fillId="0" borderId="9" xfId="0" applyFont="1" applyBorder="1" applyAlignment="1" applyProtection="1">
      <alignment horizontal="left" vertical="top"/>
      <protection locked="0"/>
    </xf>
    <xf numFmtId="0" fontId="16" fillId="0" borderId="9" xfId="0" applyFont="1" applyBorder="1" applyAlignment="1">
      <alignment horizontal="left" vertical="top"/>
    </xf>
    <xf numFmtId="0" fontId="16" fillId="0" borderId="9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7" fillId="0" borderId="14" xfId="0" applyFont="1" applyBorder="1" applyAlignment="1" applyProtection="1">
      <alignment horizontal="left" vertical="top"/>
      <protection locked="0"/>
    </xf>
    <xf numFmtId="0" fontId="36" fillId="0" borderId="12" xfId="0" applyFont="1" applyBorder="1" applyAlignment="1">
      <alignment horizontal="left" wrapText="1"/>
    </xf>
    <xf numFmtId="0" fontId="36" fillId="0" borderId="12" xfId="0" applyFont="1" applyBorder="1" applyAlignment="1">
      <alignment wrapText="1"/>
    </xf>
    <xf numFmtId="0" fontId="16" fillId="0" borderId="12" xfId="0" applyFont="1" applyBorder="1" applyAlignment="1">
      <alignment horizontal="left" wrapText="1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1" fillId="0" borderId="0" xfId="0" applyFont="1" applyAlignment="1">
      <alignment horizontal="center" vertical="top"/>
    </xf>
    <xf numFmtId="0" fontId="21" fillId="0" borderId="15" xfId="0" applyFont="1" applyBorder="1" applyAlignment="1">
      <alignment wrapText="1"/>
    </xf>
    <xf numFmtId="0" fontId="21" fillId="0" borderId="0" xfId="0" applyFont="1" applyAlignment="1">
      <alignment wrapText="1"/>
    </xf>
    <xf numFmtId="0" fontId="21" fillId="0" borderId="16" xfId="0" applyFont="1" applyBorder="1" applyAlignment="1">
      <alignment wrapText="1"/>
    </xf>
    <xf numFmtId="0" fontId="22" fillId="0" borderId="15" xfId="0" applyFont="1" applyBorder="1" applyAlignment="1">
      <alignment wrapText="1"/>
    </xf>
    <xf numFmtId="0" fontId="22" fillId="0" borderId="0" xfId="0" applyFont="1" applyAlignment="1">
      <alignment wrapText="1"/>
    </xf>
    <xf numFmtId="0" fontId="22" fillId="0" borderId="16" xfId="0" applyFont="1" applyBorder="1" applyAlignment="1">
      <alignment wrapText="1"/>
    </xf>
    <xf numFmtId="0" fontId="26" fillId="6" borderId="11" xfId="0" applyFont="1" applyFill="1" applyBorder="1" applyAlignment="1">
      <alignment horizontal="left"/>
    </xf>
    <xf numFmtId="0" fontId="26" fillId="6" borderId="12" xfId="0" applyFont="1" applyFill="1" applyBorder="1" applyAlignment="1">
      <alignment horizontal="left"/>
    </xf>
    <xf numFmtId="0" fontId="26" fillId="6" borderId="13" xfId="0" applyFont="1" applyFill="1" applyBorder="1" applyAlignment="1">
      <alignment horizontal="left"/>
    </xf>
    <xf numFmtId="0" fontId="25" fillId="6" borderId="9" xfId="0" applyFont="1" applyFill="1" applyBorder="1" applyAlignment="1">
      <alignment horizontal="center"/>
    </xf>
    <xf numFmtId="0" fontId="26" fillId="6" borderId="9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left" vertical="top"/>
    </xf>
    <xf numFmtId="0" fontId="14" fillId="3" borderId="3" xfId="0" applyFont="1" applyFill="1" applyBorder="1" applyAlignment="1">
      <alignment horizontal="left" vertical="top"/>
    </xf>
    <xf numFmtId="0" fontId="14" fillId="3" borderId="0" xfId="0" applyFont="1" applyFill="1" applyAlignment="1">
      <alignment horizontal="left" vertical="top"/>
    </xf>
    <xf numFmtId="0" fontId="14" fillId="3" borderId="5" xfId="0" applyFont="1" applyFill="1" applyBorder="1" applyAlignment="1">
      <alignment horizontal="left" vertical="top"/>
    </xf>
    <xf numFmtId="0" fontId="15" fillId="2" borderId="12" xfId="0" applyFont="1" applyFill="1" applyBorder="1" applyAlignment="1">
      <alignment horizontal="left"/>
    </xf>
    <xf numFmtId="0" fontId="15" fillId="2" borderId="13" xfId="0" applyFont="1" applyFill="1" applyBorder="1" applyAlignment="1">
      <alignment horizontal="left"/>
    </xf>
    <xf numFmtId="0" fontId="16" fillId="3" borderId="0" xfId="0" applyFont="1" applyFill="1" applyAlignment="1">
      <alignment horizontal="left" vertical="top"/>
    </xf>
    <xf numFmtId="0" fontId="16" fillId="3" borderId="5" xfId="0" applyFont="1" applyFill="1" applyBorder="1" applyAlignment="1">
      <alignment horizontal="left" vertical="top"/>
    </xf>
  </cellXfs>
  <cellStyles count="3">
    <cellStyle name="Normal" xfId="0" builtinId="0"/>
    <cellStyle name="Normal 2" xfId="2" xr:uid="{9970310A-D601-45BA-945E-76245A0BCD08}"/>
    <cellStyle name="Normal 3" xfId="1" xr:uid="{2E1BDB78-10A7-44D8-87AF-B1B7BDA633C8}"/>
  </cellStyles>
  <dxfs count="26"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0" tint="-0.14996795556505021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  <dxf>
      <font>
        <strike/>
      </font>
      <fill>
        <patternFill>
          <bgColor theme="2"/>
        </patternFill>
      </fill>
    </dxf>
  </dxfs>
  <tableStyles count="0" defaultTableStyle="TableStyleMedium2" defaultPivotStyle="PivotStyleLight16"/>
  <colors>
    <mruColors>
      <color rgb="FFD1CE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1857375</xdr:colOff>
      <xdr:row>17</xdr:row>
      <xdr:rowOff>390525</xdr:rowOff>
    </xdr:from>
    <xdr:to>
      <xdr:col>8</xdr:col>
      <xdr:colOff>523875</xdr:colOff>
      <xdr:row>24</xdr:row>
      <xdr:rowOff>790575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E871504-0BB4-438F-ABF1-6012EE756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3762375"/>
          <a:ext cx="6543675" cy="430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4624-1C3C-416C-A70B-574E6705844C}">
  <sheetPr codeName="Ark17"/>
  <dimension ref="A1:R61"/>
  <sheetViews>
    <sheetView tabSelected="1" view="pageLayout" zoomScaleNormal="100" workbookViewId="0">
      <selection activeCell="F10" sqref="F10"/>
    </sheetView>
  </sheetViews>
  <sheetFormatPr defaultColWidth="10.75" defaultRowHeight="15" x14ac:dyDescent="0.25"/>
  <cols>
    <col min="1" max="1" width="16.125" style="4" customWidth="1"/>
    <col min="2" max="2" width="15.625" style="4" customWidth="1"/>
    <col min="3" max="3" width="16.125" style="4" customWidth="1"/>
    <col min="4" max="4" width="24" style="4" customWidth="1"/>
    <col min="5" max="11" width="16.125" style="4" customWidth="1"/>
    <col min="12" max="18" width="12" style="4" customWidth="1"/>
    <col min="19" max="16384" width="10.75" style="4"/>
  </cols>
  <sheetData>
    <row r="1" spans="1:16" s="6" customFormat="1" ht="21" x14ac:dyDescent="0.35">
      <c r="A1" s="227" t="s">
        <v>92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6" x14ac:dyDescent="0.25">
      <c r="A2" s="239" t="s">
        <v>59</v>
      </c>
      <c r="B2" s="245" t="s">
        <v>56</v>
      </c>
      <c r="C2" s="245" t="s">
        <v>0</v>
      </c>
      <c r="D2" s="245"/>
      <c r="E2" s="246" t="s">
        <v>1</v>
      </c>
      <c r="F2" s="247"/>
      <c r="G2" s="248" t="s">
        <v>43</v>
      </c>
      <c r="H2" s="248"/>
      <c r="I2" s="248"/>
      <c r="J2" s="249"/>
      <c r="K2" s="250"/>
      <c r="L2" s="5"/>
      <c r="M2" s="5"/>
      <c r="N2" s="5"/>
      <c r="O2" s="5"/>
      <c r="P2" s="5"/>
    </row>
    <row r="3" spans="1:16" x14ac:dyDescent="0.25">
      <c r="A3" s="14" t="s">
        <v>18</v>
      </c>
      <c r="B3" s="82" t="s">
        <v>2</v>
      </c>
      <c r="C3" s="82"/>
      <c r="D3" s="82"/>
      <c r="E3" s="80" t="s">
        <v>3</v>
      </c>
      <c r="F3" s="81"/>
      <c r="G3" s="82" t="s">
        <v>44</v>
      </c>
      <c r="H3" s="82"/>
      <c r="I3" s="82"/>
      <c r="J3" s="83"/>
      <c r="K3" s="84"/>
      <c r="L3" s="10"/>
      <c r="M3" s="10"/>
      <c r="N3" s="10"/>
      <c r="O3" s="10"/>
      <c r="P3" s="10"/>
    </row>
    <row r="4" spans="1:16" x14ac:dyDescent="0.25">
      <c r="A4" s="14" t="s">
        <v>71</v>
      </c>
      <c r="B4" s="82" t="s">
        <v>55</v>
      </c>
      <c r="C4" s="82"/>
      <c r="D4" s="82"/>
      <c r="E4" s="80" t="s">
        <v>57</v>
      </c>
      <c r="F4" s="81"/>
      <c r="G4" s="224" t="s">
        <v>62</v>
      </c>
      <c r="H4" s="85"/>
      <c r="I4" s="82"/>
      <c r="J4" s="83"/>
      <c r="K4" s="84"/>
      <c r="L4" s="10"/>
      <c r="M4" s="10"/>
      <c r="N4" s="10"/>
      <c r="O4" s="10"/>
      <c r="P4" s="10"/>
    </row>
    <row r="5" spans="1:16" x14ac:dyDescent="0.25">
      <c r="A5" s="48" t="s">
        <v>58</v>
      </c>
      <c r="B5" s="95" t="s">
        <v>412</v>
      </c>
      <c r="C5" s="86"/>
      <c r="D5" s="86"/>
      <c r="E5" s="86"/>
      <c r="F5" s="86"/>
      <c r="G5" s="87"/>
      <c r="H5" s="87"/>
      <c r="I5" s="86"/>
      <c r="J5" s="88"/>
      <c r="K5" s="89"/>
      <c r="L5" s="10"/>
      <c r="M5" s="10"/>
      <c r="N5" s="10"/>
      <c r="O5" s="10"/>
      <c r="P5" s="10"/>
    </row>
    <row r="6" spans="1:16" x14ac:dyDescent="0.25">
      <c r="A6" s="10"/>
      <c r="B6" s="10"/>
      <c r="C6" s="10"/>
      <c r="D6" s="11"/>
      <c r="E6" s="11"/>
      <c r="F6" s="10"/>
      <c r="G6" s="11"/>
      <c r="H6" s="11"/>
      <c r="I6" s="10"/>
      <c r="J6" s="11"/>
      <c r="K6" s="10"/>
      <c r="L6" s="10"/>
      <c r="M6" s="10"/>
      <c r="N6" s="10"/>
      <c r="O6" s="10"/>
      <c r="P6" s="10"/>
    </row>
    <row r="7" spans="1:16" x14ac:dyDescent="0.25">
      <c r="A7" s="148" t="s">
        <v>72</v>
      </c>
      <c r="B7" s="258"/>
      <c r="C7" s="259"/>
      <c r="D7" s="259"/>
      <c r="E7" s="260"/>
      <c r="F7" s="260"/>
      <c r="G7" s="259"/>
      <c r="H7" s="259"/>
      <c r="I7" s="261"/>
      <c r="J7" s="261"/>
      <c r="K7" s="262"/>
      <c r="L7" s="10"/>
      <c r="M7" s="10"/>
      <c r="N7" s="10"/>
      <c r="O7" s="10"/>
      <c r="P7" s="10"/>
    </row>
    <row r="8" spans="1:16" x14ac:dyDescent="0.25">
      <c r="A8" s="111" t="s">
        <v>7</v>
      </c>
      <c r="B8" s="112" t="s">
        <v>73</v>
      </c>
      <c r="C8" s="113" t="s">
        <v>74</v>
      </c>
      <c r="D8" s="113" t="s">
        <v>75</v>
      </c>
      <c r="E8" s="114" t="s">
        <v>76</v>
      </c>
      <c r="F8" s="115"/>
      <c r="G8" s="116"/>
      <c r="H8" s="116"/>
      <c r="I8" s="116"/>
      <c r="J8" s="116"/>
      <c r="K8" s="117"/>
      <c r="L8" s="10"/>
      <c r="M8" s="10"/>
      <c r="N8" s="10"/>
      <c r="O8" s="10"/>
      <c r="P8" s="10"/>
    </row>
    <row r="9" spans="1:16" x14ac:dyDescent="0.25">
      <c r="A9" s="118">
        <v>1</v>
      </c>
      <c r="B9" s="119" t="s">
        <v>62</v>
      </c>
      <c r="C9" s="118" t="s">
        <v>77</v>
      </c>
      <c r="D9" s="118" t="s">
        <v>77</v>
      </c>
      <c r="E9" s="120" t="s">
        <v>78</v>
      </c>
      <c r="F9" s="121"/>
      <c r="G9" s="121"/>
      <c r="H9" s="121"/>
      <c r="I9" s="121"/>
      <c r="J9" s="121"/>
      <c r="K9" s="122"/>
      <c r="L9" s="10"/>
      <c r="M9" s="10"/>
      <c r="N9" s="10"/>
      <c r="O9" s="10"/>
      <c r="P9" s="10"/>
    </row>
    <row r="10" spans="1:16" x14ac:dyDescent="0.25">
      <c r="A10" s="118">
        <v>2</v>
      </c>
      <c r="B10" s="119"/>
      <c r="C10" s="119"/>
      <c r="D10" s="123"/>
      <c r="E10" s="124"/>
      <c r="F10" s="125"/>
      <c r="G10" s="121"/>
      <c r="H10" s="121"/>
      <c r="I10" s="121"/>
      <c r="J10" s="121"/>
      <c r="K10" s="122"/>
      <c r="L10" s="10"/>
      <c r="M10" s="10"/>
      <c r="N10" s="10"/>
      <c r="O10" s="10"/>
      <c r="P10" s="10"/>
    </row>
    <row r="11" spans="1:16" x14ac:dyDescent="0.25">
      <c r="A11" s="118">
        <v>3</v>
      </c>
      <c r="B11" s="119"/>
      <c r="C11" s="119"/>
      <c r="D11" s="123"/>
      <c r="E11" s="126"/>
      <c r="F11" s="127"/>
      <c r="G11" s="128"/>
      <c r="H11" s="128"/>
      <c r="I11" s="129"/>
      <c r="J11" s="130"/>
      <c r="K11" s="131"/>
      <c r="L11" s="10"/>
      <c r="M11" s="10"/>
      <c r="N11" s="10"/>
      <c r="O11" s="10"/>
      <c r="P11" s="10"/>
    </row>
    <row r="12" spans="1:16" x14ac:dyDescent="0.25">
      <c r="A12" s="118">
        <v>4</v>
      </c>
      <c r="B12" s="119"/>
      <c r="C12" s="119"/>
      <c r="D12" s="123"/>
      <c r="E12" s="126"/>
      <c r="F12" s="132"/>
      <c r="G12" s="128"/>
      <c r="H12" s="128"/>
      <c r="I12" s="129"/>
      <c r="J12" s="130"/>
      <c r="K12" s="131"/>
      <c r="L12" s="10"/>
      <c r="M12" s="10"/>
      <c r="N12" s="10"/>
      <c r="O12" s="10"/>
      <c r="P12" s="10"/>
    </row>
    <row r="13" spans="1:16" x14ac:dyDescent="0.25">
      <c r="A13" s="118">
        <v>5</v>
      </c>
      <c r="B13" s="119"/>
      <c r="C13" s="119"/>
      <c r="D13" s="123"/>
      <c r="E13" s="126"/>
      <c r="F13" s="127"/>
      <c r="G13" s="128"/>
      <c r="H13" s="128"/>
      <c r="I13" s="129"/>
      <c r="J13" s="130"/>
      <c r="K13" s="131"/>
      <c r="L13" s="10"/>
      <c r="M13" s="10"/>
      <c r="N13" s="10"/>
      <c r="O13" s="10"/>
      <c r="P13" s="10"/>
    </row>
    <row r="14" spans="1:16" x14ac:dyDescent="0.25">
      <c r="A14" s="134"/>
      <c r="B14" s="134"/>
      <c r="C14" s="135"/>
      <c r="D14" s="136"/>
      <c r="E14" s="134"/>
      <c r="F14" s="134"/>
      <c r="G14" s="133"/>
      <c r="H14" s="133"/>
      <c r="I14" s="137"/>
      <c r="J14" s="138"/>
      <c r="K14" s="137"/>
      <c r="L14" s="10"/>
      <c r="M14" s="10"/>
      <c r="N14" s="10"/>
      <c r="O14" s="10"/>
      <c r="P14" s="10"/>
    </row>
    <row r="15" spans="1:16" x14ac:dyDescent="0.25">
      <c r="A15" s="148" t="s">
        <v>79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50"/>
      <c r="L15" s="10"/>
      <c r="M15" s="10"/>
      <c r="N15" s="10"/>
      <c r="O15" s="10"/>
      <c r="P15" s="10"/>
    </row>
    <row r="16" spans="1:16" x14ac:dyDescent="0.25">
      <c r="A16" s="139" t="s">
        <v>80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1"/>
      <c r="L16" s="10"/>
      <c r="M16" s="10"/>
      <c r="N16" s="10"/>
      <c r="O16" s="10"/>
      <c r="P16" s="10"/>
    </row>
    <row r="17" spans="1:16" x14ac:dyDescent="0.25">
      <c r="A17" s="142"/>
      <c r="B17" s="143" t="s">
        <v>81</v>
      </c>
      <c r="C17" s="143"/>
      <c r="D17" s="143"/>
      <c r="E17" s="143"/>
      <c r="F17" s="143"/>
      <c r="G17" s="143"/>
      <c r="H17" s="143"/>
      <c r="I17" s="143"/>
      <c r="J17" s="143"/>
      <c r="K17" s="144"/>
      <c r="L17" s="10"/>
      <c r="M17" s="10"/>
      <c r="N17" s="10"/>
      <c r="O17" s="10"/>
      <c r="P17" s="10"/>
    </row>
    <row r="18" spans="1:16" x14ac:dyDescent="0.25">
      <c r="A18" s="142"/>
      <c r="B18" s="226" t="s">
        <v>82</v>
      </c>
      <c r="C18" s="226"/>
      <c r="D18" s="226"/>
      <c r="E18" s="226"/>
      <c r="F18" s="226"/>
      <c r="G18" s="226"/>
      <c r="H18" s="226"/>
      <c r="I18" s="143"/>
      <c r="J18" s="143"/>
      <c r="K18" s="144"/>
      <c r="L18" s="10"/>
      <c r="M18" s="10"/>
      <c r="N18" s="10"/>
      <c r="O18" s="10"/>
      <c r="P18" s="10"/>
    </row>
    <row r="19" spans="1:16" x14ac:dyDescent="0.25">
      <c r="A19" s="142"/>
      <c r="B19" s="226" t="s">
        <v>411</v>
      </c>
      <c r="C19" s="226"/>
      <c r="D19" s="226"/>
      <c r="E19" s="226"/>
      <c r="F19" s="226"/>
      <c r="G19" s="226"/>
      <c r="H19" s="226"/>
      <c r="I19" s="143"/>
      <c r="J19" s="143"/>
      <c r="K19" s="144"/>
      <c r="L19" s="10"/>
      <c r="M19" s="10"/>
      <c r="N19" s="10"/>
      <c r="O19" s="10"/>
      <c r="P19" s="10"/>
    </row>
    <row r="20" spans="1:16" x14ac:dyDescent="0.25">
      <c r="A20" s="142"/>
      <c r="B20" s="143" t="s">
        <v>83</v>
      </c>
      <c r="C20" s="143"/>
      <c r="D20" s="143"/>
      <c r="E20" s="143"/>
      <c r="F20" s="143"/>
      <c r="G20" s="143"/>
      <c r="H20" s="143"/>
      <c r="I20" s="143"/>
      <c r="J20" s="143"/>
      <c r="K20" s="144"/>
      <c r="L20" s="10"/>
      <c r="M20" s="10"/>
      <c r="N20" s="10"/>
      <c r="O20" s="10"/>
      <c r="P20" s="10"/>
    </row>
    <row r="21" spans="1:16" x14ac:dyDescent="0.25">
      <c r="A21" s="142" t="s">
        <v>415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4"/>
      <c r="L21" s="5"/>
      <c r="M21" s="5"/>
      <c r="N21" s="5"/>
      <c r="O21" s="5"/>
      <c r="P21" s="5"/>
    </row>
    <row r="22" spans="1:16" x14ac:dyDescent="0.25">
      <c r="A22" s="145"/>
      <c r="B22" s="146"/>
      <c r="C22" s="146"/>
      <c r="D22" s="146"/>
      <c r="E22" s="146"/>
      <c r="F22" s="146"/>
      <c r="G22" s="146"/>
      <c r="H22" s="146"/>
      <c r="I22" s="146"/>
      <c r="J22" s="146"/>
      <c r="K22" s="147"/>
      <c r="L22" s="10"/>
      <c r="M22" s="10"/>
      <c r="N22" s="10"/>
      <c r="O22" s="10"/>
      <c r="P22" s="10"/>
    </row>
    <row r="23" spans="1:16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10"/>
      <c r="M23" s="10"/>
      <c r="N23" s="10"/>
      <c r="O23" s="10"/>
      <c r="P23" s="10"/>
    </row>
    <row r="24" spans="1:16" x14ac:dyDescent="0.25">
      <c r="A24" s="148" t="s">
        <v>84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50"/>
      <c r="L24" s="5"/>
      <c r="M24" s="5"/>
      <c r="N24" s="5"/>
      <c r="O24" s="5"/>
      <c r="P24" s="5"/>
    </row>
    <row r="25" spans="1:16" x14ac:dyDescent="0.25">
      <c r="A25" s="139" t="s">
        <v>85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1"/>
      <c r="L25" s="10"/>
      <c r="M25" s="10"/>
      <c r="N25" s="10"/>
      <c r="O25" s="10"/>
      <c r="P25" s="10"/>
    </row>
    <row r="26" spans="1:16" ht="13.35" customHeight="1" x14ac:dyDescent="0.25">
      <c r="A26" s="142"/>
      <c r="B26" s="143" t="s">
        <v>86</v>
      </c>
      <c r="C26" s="143"/>
      <c r="D26" s="143"/>
      <c r="E26" s="143"/>
      <c r="F26" s="143"/>
      <c r="G26" s="143"/>
      <c r="H26" s="143"/>
      <c r="I26" s="143"/>
      <c r="J26" s="143"/>
      <c r="K26" s="144"/>
      <c r="L26" s="10"/>
      <c r="M26" s="10"/>
      <c r="N26" s="10"/>
      <c r="O26" s="10"/>
      <c r="P26" s="10"/>
    </row>
    <row r="27" spans="1:16" x14ac:dyDescent="0.25">
      <c r="A27" s="142"/>
      <c r="B27" s="143" t="s">
        <v>21</v>
      </c>
      <c r="C27" s="143"/>
      <c r="D27" s="143"/>
      <c r="E27" s="143"/>
      <c r="F27" s="143"/>
      <c r="G27" s="143"/>
      <c r="H27" s="143"/>
      <c r="I27" s="143"/>
      <c r="J27" s="143"/>
      <c r="K27" s="144"/>
      <c r="L27" s="10"/>
      <c r="M27" s="10"/>
      <c r="N27" s="10"/>
      <c r="O27" s="10"/>
      <c r="P27" s="10"/>
    </row>
    <row r="28" spans="1:16" x14ac:dyDescent="0.25">
      <c r="A28" s="142"/>
      <c r="B28" s="151" t="e" cm="1">
        <f t="array" ref="B28">_xlfn.IFS($B$5=2," ",$B$5="2 + Bilag 4 brik"," ",$B$5=3," ",$B$5=4,"Tredjepartskontrol")</f>
        <v>#N/A</v>
      </c>
      <c r="C28" s="143"/>
      <c r="D28" s="143"/>
      <c r="E28" s="143"/>
      <c r="F28" s="143"/>
      <c r="G28" s="143"/>
      <c r="H28" s="143"/>
      <c r="I28" s="143"/>
      <c r="J28" s="143"/>
      <c r="K28" s="144"/>
      <c r="L28" s="10"/>
      <c r="M28" s="10"/>
      <c r="N28" s="10"/>
      <c r="O28" s="10"/>
      <c r="P28" s="10"/>
    </row>
    <row r="29" spans="1:16" x14ac:dyDescent="0.25">
      <c r="A29" s="142"/>
      <c r="B29" s="151"/>
      <c r="C29" s="143"/>
      <c r="D29" s="143"/>
      <c r="E29" s="143"/>
      <c r="F29" s="143"/>
      <c r="G29" s="143"/>
      <c r="H29" s="143"/>
      <c r="I29" s="143"/>
      <c r="J29" s="143"/>
      <c r="K29" s="144"/>
      <c r="L29" s="10"/>
      <c r="M29" s="10"/>
      <c r="N29" s="10"/>
      <c r="O29" s="10"/>
      <c r="P29" s="10"/>
    </row>
    <row r="30" spans="1:16" ht="15" customHeight="1" x14ac:dyDescent="0.25">
      <c r="A30" s="116"/>
      <c r="B30" s="152"/>
      <c r="C30" s="116"/>
      <c r="D30" s="116"/>
      <c r="E30" s="116"/>
      <c r="F30" s="116"/>
      <c r="G30" s="116"/>
      <c r="H30" s="116"/>
      <c r="I30" s="116"/>
      <c r="J30" s="116"/>
      <c r="K30" s="116"/>
      <c r="L30" s="10"/>
      <c r="M30" s="10"/>
      <c r="N30" s="10"/>
      <c r="O30" s="10"/>
      <c r="P30" s="10"/>
    </row>
    <row r="31" spans="1:16" x14ac:dyDescent="0.25">
      <c r="A31" s="148" t="s">
        <v>87</v>
      </c>
      <c r="B31" s="149"/>
      <c r="C31" s="149"/>
      <c r="D31" s="149"/>
      <c r="E31" s="149"/>
      <c r="F31" s="263"/>
      <c r="G31" s="264"/>
      <c r="H31" s="264"/>
      <c r="I31" s="263"/>
      <c r="J31" s="263"/>
      <c r="K31" s="265"/>
      <c r="L31" s="10"/>
      <c r="M31" s="10"/>
      <c r="N31" s="10"/>
      <c r="O31" s="10"/>
      <c r="P31" s="10"/>
    </row>
    <row r="32" spans="1:16" x14ac:dyDescent="0.25">
      <c r="A32" s="139" t="s">
        <v>88</v>
      </c>
      <c r="B32" s="140"/>
      <c r="C32" s="140"/>
      <c r="D32" s="140"/>
      <c r="E32" s="140"/>
      <c r="F32" s="153"/>
      <c r="G32" s="153"/>
      <c r="H32" s="153"/>
      <c r="I32" s="153"/>
      <c r="J32" s="153"/>
      <c r="K32" s="154"/>
      <c r="L32" s="10"/>
      <c r="M32" s="10"/>
      <c r="N32" s="10"/>
      <c r="O32" s="10"/>
      <c r="P32" s="10"/>
    </row>
    <row r="33" spans="1:18" x14ac:dyDescent="0.25">
      <c r="A33" s="155"/>
      <c r="B33" s="156"/>
      <c r="C33" s="156"/>
      <c r="D33" s="156"/>
      <c r="E33" s="156"/>
      <c r="F33" s="156"/>
      <c r="G33" s="156"/>
      <c r="H33" s="156"/>
      <c r="I33" s="157"/>
      <c r="J33" s="157"/>
      <c r="K33" s="72"/>
      <c r="L33" s="10"/>
      <c r="M33" s="10"/>
      <c r="N33" s="10"/>
      <c r="O33" s="10"/>
      <c r="P33" s="10"/>
    </row>
    <row r="34" spans="1:18" x14ac:dyDescent="0.25">
      <c r="A34" s="36"/>
      <c r="B34" s="36"/>
      <c r="C34" s="36"/>
      <c r="D34" s="36"/>
      <c r="E34" s="36"/>
      <c r="F34" s="36"/>
      <c r="G34" s="36"/>
      <c r="H34" s="36"/>
      <c r="I34" s="73"/>
      <c r="J34" s="55"/>
      <c r="K34" s="73"/>
      <c r="L34" s="10"/>
      <c r="M34" s="10"/>
      <c r="N34" s="10"/>
      <c r="O34" s="10"/>
      <c r="P34" s="10"/>
    </row>
    <row r="35" spans="1:18" x14ac:dyDescent="0.25">
      <c r="A35" s="36"/>
      <c r="B35" s="36"/>
      <c r="C35" s="36"/>
      <c r="D35" s="36"/>
      <c r="E35" s="36"/>
      <c r="F35" s="36"/>
      <c r="G35" s="36"/>
      <c r="H35" s="36"/>
      <c r="I35" s="73"/>
      <c r="J35" s="55"/>
      <c r="K35" s="73"/>
      <c r="L35" s="10"/>
      <c r="M35" s="10"/>
      <c r="N35" s="10"/>
      <c r="O35" s="10"/>
      <c r="P35" s="10"/>
    </row>
    <row r="36" spans="1:18" x14ac:dyDescent="0.25">
      <c r="A36" s="36"/>
      <c r="B36" s="36"/>
      <c r="C36" s="36"/>
      <c r="D36" s="36"/>
      <c r="E36" s="36"/>
      <c r="F36" s="36"/>
      <c r="G36" s="36"/>
      <c r="H36" s="36"/>
      <c r="I36" s="73"/>
      <c r="J36" s="55"/>
      <c r="K36" s="73"/>
      <c r="L36" s="10"/>
      <c r="M36" s="10"/>
      <c r="N36" s="10"/>
      <c r="O36" s="10"/>
      <c r="P36" s="10"/>
    </row>
    <row r="37" spans="1:18" x14ac:dyDescent="0.25">
      <c r="A37" s="36"/>
      <c r="B37" s="36"/>
      <c r="C37" s="36"/>
      <c r="D37" s="36" t="s">
        <v>10</v>
      </c>
      <c r="E37" s="36"/>
      <c r="F37" s="36"/>
      <c r="G37" s="36"/>
      <c r="H37" s="36"/>
      <c r="I37" s="73"/>
      <c r="J37" s="55"/>
      <c r="K37" s="73"/>
      <c r="L37" s="10"/>
      <c r="M37" s="10"/>
      <c r="N37" s="10"/>
      <c r="O37" s="10"/>
      <c r="P37" s="10"/>
      <c r="Q37" s="10"/>
      <c r="R37" s="10"/>
    </row>
    <row r="38" spans="1:18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10"/>
      <c r="M38" s="10"/>
      <c r="N38" s="10"/>
      <c r="O38" s="10"/>
      <c r="P38" s="10"/>
      <c r="Q38" s="10"/>
      <c r="R38" s="10"/>
    </row>
    <row r="39" spans="1:18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</sheetData>
  <conditionalFormatting sqref="G11:K11">
    <cfRule type="expression" dxfId="25" priority="5">
      <formula>#REF!="Ikke relevant"</formula>
    </cfRule>
  </conditionalFormatting>
  <conditionalFormatting sqref="G12:K12">
    <cfRule type="expression" dxfId="24" priority="2">
      <formula>$D$20="Ikke relevant"</formula>
    </cfRule>
  </conditionalFormatting>
  <conditionalFormatting sqref="G13:K14">
    <cfRule type="expression" dxfId="23" priority="3">
      <formula>$D$21="Ikke relevant"</formula>
    </cfRule>
  </conditionalFormatting>
  <conditionalFormatting sqref="I11">
    <cfRule type="expression" dxfId="22" priority="4">
      <formula>#REF!="Ikke relevant"</formula>
    </cfRule>
  </conditionalFormatting>
  <dataValidations disablePrompts="1" count="1">
    <dataValidation type="list" allowBlank="1" showInputMessage="1" showErrorMessage="1" sqref="B5" xr:uid="{5E0DE3A1-CA79-43B4-8F56-977044C9432D}">
      <formula1>"Vælg Brandklasse,2,3,4"</formula1>
    </dataValidation>
  </dataValidations>
  <printOptions horizontalCentered="1"/>
  <pageMargins left="0.23622047244094491" right="0.23622047244094491" top="0.82677165354330717" bottom="0.74803149606299213" header="0.31496062992125984" footer="0.31496062992125984"/>
  <pageSetup paperSize="8" orientation="landscape" r:id="rId1"/>
  <headerFooter>
    <oddHeader>&amp;L&amp;G&amp;R&amp;G</oddHeader>
    <oddFooter>&amp;R&amp;P(&amp;N)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DDFDE-3438-45DF-B137-2DC76E72744C}">
  <sheetPr codeName="Ark2"/>
  <dimension ref="A1:Q49"/>
  <sheetViews>
    <sheetView view="pageLayout" zoomScaleNormal="100" workbookViewId="0">
      <selection activeCell="F10" sqref="F10"/>
    </sheetView>
  </sheetViews>
  <sheetFormatPr defaultColWidth="10.875" defaultRowHeight="15" x14ac:dyDescent="0.25"/>
  <cols>
    <col min="1" max="1" width="14.125" style="4" customWidth="1"/>
    <col min="2" max="2" width="19.75" style="4" customWidth="1"/>
    <col min="3" max="3" width="16.875" style="4" customWidth="1"/>
    <col min="4" max="4" width="24" style="4" customWidth="1"/>
    <col min="5" max="5" width="15.625" style="4" customWidth="1"/>
    <col min="6" max="6" width="17.375" style="4" customWidth="1"/>
    <col min="7" max="7" width="46.5" style="4" customWidth="1"/>
    <col min="8" max="9" width="11.875" style="4" customWidth="1"/>
    <col min="10" max="10" width="10.125" style="4" customWidth="1"/>
    <col min="11" max="17" width="12" style="4" customWidth="1"/>
    <col min="18" max="16384" width="10.875" style="4"/>
  </cols>
  <sheetData>
    <row r="1" spans="1:17" s="6" customFormat="1" ht="21" x14ac:dyDescent="0.35">
      <c r="A1" s="227" t="str">
        <f>Forside!$A$1</f>
        <v>BRANDTEKNISK KONTROLPLAN OG KONTROLRAPPORT FOR DESIGN AF BRANDFORHOLD</v>
      </c>
      <c r="B1" s="228"/>
      <c r="C1" s="228"/>
      <c r="D1" s="228"/>
      <c r="E1" s="228"/>
      <c r="F1" s="228"/>
      <c r="G1" s="228"/>
      <c r="H1" s="228"/>
      <c r="I1" s="228"/>
      <c r="J1" s="229" t="s">
        <v>67</v>
      </c>
      <c r="K1" s="238"/>
    </row>
    <row r="2" spans="1:17" x14ac:dyDescent="0.25">
      <c r="A2" s="239" t="s">
        <v>59</v>
      </c>
      <c r="B2" s="240" t="str">
        <f>_xlfn.CONCAT(Forside!$B$2," ","-"," ",Forside!$C$2)</f>
        <v>Skriv Projektnummer! - Skriv Projektnavn!</v>
      </c>
      <c r="C2" s="240"/>
      <c r="D2" s="241"/>
      <c r="E2" s="240"/>
      <c r="F2" s="242"/>
      <c r="G2" s="240"/>
      <c r="H2" s="240"/>
      <c r="I2" s="243"/>
      <c r="J2" s="244"/>
      <c r="K2" s="5"/>
      <c r="L2" s="5"/>
      <c r="M2" s="5"/>
      <c r="N2" s="5"/>
      <c r="O2" s="5"/>
      <c r="P2" s="10"/>
      <c r="Q2" s="10"/>
    </row>
    <row r="3" spans="1:17" x14ac:dyDescent="0.25">
      <c r="A3" s="51" t="s">
        <v>18</v>
      </c>
      <c r="B3" s="15" t="str">
        <f>Forside!$B$3</f>
        <v>Skriv Adresse!</v>
      </c>
      <c r="C3" s="15"/>
      <c r="D3" s="15"/>
      <c r="E3" s="15"/>
      <c r="F3" s="16"/>
      <c r="G3" s="15"/>
      <c r="H3" s="15"/>
      <c r="I3" s="47"/>
      <c r="J3" s="52"/>
      <c r="K3" s="10"/>
      <c r="L3" s="10"/>
      <c r="M3" s="10"/>
      <c r="N3" s="10"/>
      <c r="O3" s="10"/>
      <c r="P3" s="10"/>
      <c r="Q3" s="10"/>
    </row>
    <row r="4" spans="1:17" x14ac:dyDescent="0.25">
      <c r="A4" s="53" t="s">
        <v>71</v>
      </c>
      <c r="B4" s="18" t="str">
        <f>Forside!$B$4</f>
        <v>Skriv Matrikel!</v>
      </c>
      <c r="C4" s="18"/>
      <c r="D4" s="18"/>
      <c r="E4" s="18"/>
      <c r="F4" s="49"/>
      <c r="G4" s="20"/>
      <c r="H4" s="18"/>
      <c r="I4" s="50"/>
      <c r="J4" s="54"/>
      <c r="K4" s="10"/>
      <c r="L4" s="10"/>
      <c r="M4" s="10"/>
      <c r="N4" s="10"/>
      <c r="O4" s="10"/>
      <c r="P4" s="10"/>
      <c r="Q4" s="10"/>
    </row>
    <row r="5" spans="1:17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10"/>
      <c r="L5" s="10"/>
      <c r="M5" s="10"/>
      <c r="N5" s="10"/>
      <c r="O5" s="10"/>
      <c r="P5" s="10"/>
      <c r="Q5" s="10"/>
    </row>
    <row r="6" spans="1:17" x14ac:dyDescent="0.25">
      <c r="A6" s="266" t="s">
        <v>69</v>
      </c>
      <c r="B6" s="267"/>
      <c r="C6" s="267"/>
      <c r="D6" s="267"/>
      <c r="E6" s="267"/>
      <c r="F6" s="267"/>
      <c r="G6" s="267"/>
      <c r="H6" s="267"/>
      <c r="I6" s="267"/>
      <c r="J6" s="268"/>
      <c r="K6" s="10"/>
      <c r="L6" s="10"/>
      <c r="M6" s="10"/>
      <c r="N6" s="10"/>
      <c r="O6" s="10"/>
      <c r="P6" s="10"/>
      <c r="Q6" s="10"/>
    </row>
    <row r="7" spans="1:17" x14ac:dyDescent="0.25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0"/>
      <c r="L7" s="10"/>
      <c r="M7" s="10"/>
      <c r="N7" s="10"/>
      <c r="O7" s="10"/>
      <c r="P7" s="10"/>
      <c r="Q7" s="10"/>
    </row>
    <row r="8" spans="1:17" x14ac:dyDescent="0.25">
      <c r="A8" s="269" t="s">
        <v>416</v>
      </c>
      <c r="B8" s="270"/>
      <c r="C8" s="270"/>
      <c r="D8" s="270"/>
      <c r="E8" s="270"/>
      <c r="F8" s="270"/>
      <c r="G8" s="270"/>
      <c r="H8" s="270"/>
      <c r="I8" s="270"/>
      <c r="J8" s="271"/>
      <c r="K8" s="10"/>
      <c r="L8" s="10"/>
      <c r="M8" s="10"/>
      <c r="N8" s="10"/>
      <c r="O8" s="10"/>
      <c r="P8" s="10"/>
      <c r="Q8" s="10"/>
    </row>
    <row r="9" spans="1:17" x14ac:dyDescent="0.25">
      <c r="A9" s="142" t="s">
        <v>419</v>
      </c>
      <c r="B9" s="165"/>
      <c r="C9" s="165"/>
      <c r="D9" s="165"/>
      <c r="E9" s="165"/>
      <c r="F9" s="165"/>
      <c r="G9" s="165"/>
      <c r="H9" s="165"/>
      <c r="I9" s="165"/>
      <c r="J9" s="219"/>
      <c r="K9" s="10"/>
      <c r="L9" s="10"/>
      <c r="M9" s="10"/>
      <c r="N9" s="10"/>
      <c r="O9" s="10"/>
      <c r="P9" s="10"/>
      <c r="Q9" s="10"/>
    </row>
    <row r="10" spans="1:17" x14ac:dyDescent="0.25">
      <c r="A10" s="220" t="s">
        <v>418</v>
      </c>
      <c r="B10" s="165"/>
      <c r="C10" s="165"/>
      <c r="D10" s="165"/>
      <c r="E10" s="165"/>
      <c r="F10" s="165"/>
      <c r="G10" s="165"/>
      <c r="H10" s="165"/>
      <c r="I10" s="165"/>
      <c r="J10" s="219"/>
      <c r="K10" s="10"/>
      <c r="L10" s="10"/>
      <c r="M10" s="10"/>
      <c r="N10" s="10"/>
      <c r="O10" s="10"/>
      <c r="P10" s="10"/>
      <c r="Q10" s="10"/>
    </row>
    <row r="11" spans="1:17" x14ac:dyDescent="0.25">
      <c r="A11" s="221"/>
      <c r="B11" s="222"/>
      <c r="C11" s="222"/>
      <c r="D11" s="222"/>
      <c r="E11" s="222"/>
      <c r="F11" s="222"/>
      <c r="G11" s="222"/>
      <c r="H11" s="222"/>
      <c r="I11" s="222"/>
      <c r="J11" s="223"/>
      <c r="K11" s="10"/>
      <c r="L11" s="10"/>
      <c r="M11" s="10"/>
      <c r="N11" s="10"/>
      <c r="O11" s="10"/>
      <c r="P11" s="10"/>
      <c r="Q11" s="10"/>
    </row>
    <row r="12" spans="1:17" x14ac:dyDescent="0.25">
      <c r="A12" s="218"/>
      <c r="B12" s="218"/>
      <c r="C12" s="218"/>
      <c r="D12" s="218"/>
      <c r="E12" s="218"/>
      <c r="F12" s="218"/>
      <c r="G12" s="218"/>
      <c r="H12" s="218"/>
      <c r="I12" s="218"/>
      <c r="J12" s="218"/>
      <c r="K12" s="10"/>
      <c r="L12" s="10"/>
      <c r="M12" s="10"/>
      <c r="N12" s="10"/>
      <c r="O12" s="10"/>
      <c r="P12" s="10"/>
      <c r="Q12" s="10"/>
    </row>
    <row r="13" spans="1:17" x14ac:dyDescent="0.25">
      <c r="A13" s="272" t="s">
        <v>91</v>
      </c>
      <c r="B13" s="273"/>
      <c r="C13" s="273"/>
      <c r="D13" s="273"/>
      <c r="E13" s="273"/>
      <c r="F13" s="273"/>
      <c r="G13" s="273"/>
      <c r="H13" s="273"/>
      <c r="I13" s="273"/>
      <c r="J13" s="274"/>
      <c r="K13" s="10"/>
      <c r="L13" s="10"/>
      <c r="M13" s="10"/>
      <c r="N13" s="10"/>
      <c r="O13" s="10"/>
      <c r="P13" s="10"/>
      <c r="Q13" s="10"/>
    </row>
    <row r="14" spans="1:17" x14ac:dyDescent="0.25">
      <c r="A14" s="75" t="s">
        <v>417</v>
      </c>
      <c r="B14" s="76"/>
      <c r="C14" s="76"/>
      <c r="D14" s="76"/>
      <c r="E14" s="76"/>
      <c r="F14" s="76"/>
      <c r="G14" s="76"/>
      <c r="H14" s="76"/>
      <c r="I14" s="76"/>
      <c r="J14" s="77"/>
      <c r="K14" s="10"/>
      <c r="L14" s="10"/>
      <c r="M14" s="10"/>
      <c r="N14" s="10"/>
      <c r="O14" s="10"/>
      <c r="P14" s="10"/>
      <c r="Q14" s="10"/>
    </row>
    <row r="15" spans="1:17" x14ac:dyDescent="0.25">
      <c r="A15" s="60"/>
      <c r="B15" s="36"/>
      <c r="C15" s="36"/>
      <c r="D15" s="36"/>
      <c r="E15" s="36"/>
      <c r="F15" s="36"/>
      <c r="G15" s="36"/>
      <c r="H15" s="36"/>
      <c r="I15" s="36"/>
      <c r="J15" s="56"/>
      <c r="K15" s="10"/>
      <c r="L15" s="10"/>
      <c r="M15" s="10"/>
      <c r="N15" s="10"/>
      <c r="O15" s="10"/>
      <c r="P15" s="10"/>
      <c r="Q15" s="10"/>
    </row>
    <row r="16" spans="1:17" x14ac:dyDescent="0.25">
      <c r="A16" s="61" t="s">
        <v>11</v>
      </c>
      <c r="B16" s="36"/>
      <c r="C16" s="36"/>
      <c r="D16" s="36"/>
      <c r="E16" s="36"/>
      <c r="F16" s="36"/>
      <c r="G16" s="36"/>
      <c r="H16" s="36"/>
      <c r="I16" s="36"/>
      <c r="J16" s="56"/>
      <c r="K16" s="10"/>
      <c r="L16" s="10"/>
      <c r="M16" s="10"/>
      <c r="N16" s="10"/>
      <c r="O16" s="10"/>
      <c r="P16" s="10"/>
      <c r="Q16" s="10"/>
    </row>
    <row r="17" spans="1:17" x14ac:dyDescent="0.25">
      <c r="A17" s="64" t="s">
        <v>47</v>
      </c>
      <c r="B17" s="36"/>
      <c r="C17" s="36"/>
      <c r="D17" s="36"/>
      <c r="E17" s="36"/>
      <c r="F17" s="36"/>
      <c r="G17" s="36"/>
      <c r="H17" s="36"/>
      <c r="I17" s="36"/>
      <c r="J17" s="56"/>
      <c r="K17" s="10"/>
      <c r="L17" s="10"/>
      <c r="M17" s="10"/>
      <c r="N17" s="10"/>
      <c r="O17" s="10"/>
      <c r="P17" s="10"/>
      <c r="Q17" s="10"/>
    </row>
    <row r="18" spans="1:17" x14ac:dyDescent="0.25">
      <c r="A18" s="193" t="s">
        <v>384</v>
      </c>
      <c r="B18" s="36"/>
      <c r="C18" s="36"/>
      <c r="D18" s="36"/>
      <c r="E18" s="36"/>
      <c r="F18" s="36"/>
      <c r="G18" s="36"/>
      <c r="H18" s="36"/>
      <c r="I18" s="36"/>
      <c r="J18" s="56"/>
      <c r="K18" s="10"/>
      <c r="L18" s="10"/>
      <c r="M18" s="10"/>
      <c r="N18" s="10"/>
      <c r="O18" s="10"/>
      <c r="P18" s="10"/>
      <c r="Q18" s="10"/>
    </row>
    <row r="19" spans="1:17" x14ac:dyDescent="0.25">
      <c r="A19" s="193" t="s">
        <v>385</v>
      </c>
      <c r="B19" s="36"/>
      <c r="C19" s="36"/>
      <c r="D19" s="36"/>
      <c r="E19" s="36"/>
      <c r="F19" s="36"/>
      <c r="G19" s="36"/>
      <c r="H19" s="36"/>
      <c r="I19" s="36"/>
      <c r="J19" s="56"/>
      <c r="K19" s="10"/>
      <c r="L19" s="10"/>
      <c r="M19" s="10"/>
      <c r="N19" s="10"/>
      <c r="O19" s="10"/>
      <c r="P19" s="10"/>
      <c r="Q19" s="10"/>
    </row>
    <row r="20" spans="1:17" x14ac:dyDescent="0.25">
      <c r="A20" s="193" t="s">
        <v>386</v>
      </c>
      <c r="B20" s="36"/>
      <c r="C20" s="36"/>
      <c r="D20" s="36"/>
      <c r="E20" s="36"/>
      <c r="F20" s="36"/>
      <c r="G20" s="36"/>
      <c r="H20" s="36"/>
      <c r="I20" s="36"/>
      <c r="J20" s="56"/>
      <c r="K20" s="10"/>
      <c r="L20" s="10"/>
      <c r="M20" s="10"/>
      <c r="N20" s="10"/>
      <c r="O20" s="10"/>
      <c r="P20" s="10"/>
      <c r="Q20" s="10"/>
    </row>
    <row r="21" spans="1:17" x14ac:dyDescent="0.25">
      <c r="A21" s="193" t="s">
        <v>387</v>
      </c>
      <c r="B21" s="36"/>
      <c r="C21" s="36"/>
      <c r="D21" s="36"/>
      <c r="E21" s="36"/>
      <c r="F21" s="36"/>
      <c r="G21" s="36"/>
      <c r="H21" s="36"/>
      <c r="I21" s="36"/>
      <c r="J21" s="56"/>
      <c r="K21" s="10"/>
      <c r="L21" s="10"/>
      <c r="M21" s="10"/>
      <c r="N21" s="10"/>
      <c r="O21" s="10"/>
      <c r="P21" s="10"/>
      <c r="Q21" s="10"/>
    </row>
    <row r="22" spans="1:17" x14ac:dyDescent="0.25">
      <c r="A22" s="193" t="s">
        <v>388</v>
      </c>
      <c r="B22" s="36"/>
      <c r="C22" s="36"/>
      <c r="D22" s="36"/>
      <c r="E22" s="36"/>
      <c r="F22" s="36"/>
      <c r="G22" s="36"/>
      <c r="H22" s="36"/>
      <c r="I22" s="36"/>
      <c r="J22" s="56"/>
      <c r="K22" s="10"/>
      <c r="L22" s="10"/>
      <c r="M22" s="10"/>
      <c r="N22" s="10"/>
      <c r="O22" s="10"/>
      <c r="P22" s="10"/>
      <c r="Q22" s="10"/>
    </row>
    <row r="23" spans="1:17" x14ac:dyDescent="0.25">
      <c r="A23" s="193" t="s">
        <v>389</v>
      </c>
      <c r="B23" s="36"/>
      <c r="C23" s="36"/>
      <c r="D23" s="36"/>
      <c r="E23" s="36"/>
      <c r="F23" s="36"/>
      <c r="G23" s="36"/>
      <c r="H23" s="36"/>
      <c r="I23" s="36"/>
      <c r="J23" s="56"/>
      <c r="K23" s="10"/>
      <c r="L23" s="10"/>
      <c r="M23" s="10"/>
      <c r="N23" s="10"/>
      <c r="O23" s="10"/>
      <c r="P23" s="10"/>
      <c r="Q23" s="10"/>
    </row>
    <row r="24" spans="1:17" x14ac:dyDescent="0.25">
      <c r="A24" s="62" t="s">
        <v>393</v>
      </c>
      <c r="B24" s="36"/>
      <c r="C24" s="36"/>
      <c r="D24" s="36"/>
      <c r="E24" s="36"/>
      <c r="F24" s="36"/>
      <c r="G24" s="36"/>
      <c r="H24" s="36"/>
      <c r="I24" s="36"/>
      <c r="J24" s="56"/>
      <c r="K24" s="10"/>
      <c r="L24" s="10"/>
      <c r="M24" s="10"/>
      <c r="N24" s="10"/>
      <c r="O24" s="10"/>
      <c r="P24" s="10"/>
      <c r="Q24" s="10"/>
    </row>
    <row r="25" spans="1:17" x14ac:dyDescent="0.25">
      <c r="A25" s="62" t="s">
        <v>394</v>
      </c>
      <c r="B25" s="36"/>
      <c r="C25" s="36"/>
      <c r="D25" s="36"/>
      <c r="E25" s="36"/>
      <c r="F25" s="36"/>
      <c r="G25" s="36"/>
      <c r="H25" s="36"/>
      <c r="I25" s="36"/>
      <c r="J25" s="56"/>
      <c r="K25" s="10"/>
      <c r="L25" s="10"/>
      <c r="M25" s="10"/>
      <c r="N25" s="10"/>
      <c r="O25" s="10"/>
      <c r="P25" s="10"/>
      <c r="Q25" s="10"/>
    </row>
    <row r="26" spans="1:17" x14ac:dyDescent="0.25">
      <c r="A26" s="63" t="s">
        <v>395</v>
      </c>
      <c r="B26" s="36"/>
      <c r="C26" s="36"/>
      <c r="D26" s="36"/>
      <c r="E26" s="36"/>
      <c r="F26" s="36"/>
      <c r="G26" s="36"/>
      <c r="H26" s="36"/>
      <c r="I26" s="36"/>
      <c r="J26" s="56"/>
      <c r="K26" s="10"/>
      <c r="L26" s="10"/>
      <c r="M26" s="10"/>
      <c r="N26" s="10"/>
      <c r="O26" s="10"/>
      <c r="P26" s="10"/>
      <c r="Q26" s="10"/>
    </row>
    <row r="27" spans="1:17" x14ac:dyDescent="0.25">
      <c r="A27" s="62" t="s">
        <v>383</v>
      </c>
      <c r="B27" s="36"/>
      <c r="C27" s="36"/>
      <c r="D27" s="36"/>
      <c r="E27" s="36"/>
      <c r="F27" s="36"/>
      <c r="G27" s="36"/>
      <c r="H27" s="36"/>
      <c r="I27" s="36"/>
      <c r="J27" s="56"/>
      <c r="K27" s="10"/>
      <c r="L27" s="10"/>
      <c r="M27" s="10"/>
      <c r="N27" s="10"/>
      <c r="O27" s="10"/>
      <c r="P27" s="10"/>
      <c r="Q27" s="10"/>
    </row>
    <row r="28" spans="1:17" x14ac:dyDescent="0.25">
      <c r="A28" s="62" t="s">
        <v>390</v>
      </c>
      <c r="B28" s="36"/>
      <c r="C28" s="36"/>
      <c r="D28" s="36"/>
      <c r="E28" s="36"/>
      <c r="F28" s="36"/>
      <c r="G28" s="36"/>
      <c r="H28" s="36"/>
      <c r="I28" s="36"/>
      <c r="J28" s="56"/>
      <c r="K28" s="10"/>
      <c r="L28" s="10"/>
      <c r="M28" s="10"/>
      <c r="N28" s="10"/>
      <c r="O28" s="10"/>
      <c r="P28" s="10"/>
      <c r="Q28" s="10"/>
    </row>
    <row r="29" spans="1:17" x14ac:dyDescent="0.25">
      <c r="A29" s="62" t="s">
        <v>391</v>
      </c>
      <c r="B29" s="36"/>
      <c r="C29" s="36"/>
      <c r="D29" s="36"/>
      <c r="E29" s="36"/>
      <c r="F29" s="36"/>
      <c r="G29" s="36"/>
      <c r="H29" s="36"/>
      <c r="I29" s="36"/>
      <c r="J29" s="56"/>
      <c r="K29" s="10"/>
      <c r="L29" s="10"/>
      <c r="M29" s="10"/>
      <c r="N29" s="10"/>
      <c r="O29" s="10"/>
      <c r="P29" s="10"/>
      <c r="Q29" s="10"/>
    </row>
    <row r="30" spans="1:17" x14ac:dyDescent="0.25">
      <c r="A30" s="62" t="s">
        <v>392</v>
      </c>
      <c r="B30" s="36"/>
      <c r="C30" s="36"/>
      <c r="D30" s="36"/>
      <c r="E30" s="36"/>
      <c r="F30" s="36"/>
      <c r="G30" s="36"/>
      <c r="H30" s="36"/>
      <c r="I30" s="36"/>
      <c r="J30" s="56"/>
      <c r="K30" s="10"/>
      <c r="L30" s="10"/>
      <c r="M30" s="10"/>
      <c r="N30" s="10"/>
      <c r="O30" s="10"/>
      <c r="P30" s="10"/>
      <c r="Q30" s="10"/>
    </row>
    <row r="31" spans="1:17" x14ac:dyDescent="0.25">
      <c r="A31" s="64" t="s">
        <v>63</v>
      </c>
      <c r="B31" s="36"/>
      <c r="C31" s="36"/>
      <c r="D31" s="36"/>
      <c r="E31" s="36"/>
      <c r="F31" s="36"/>
      <c r="G31" s="36"/>
      <c r="H31" s="36"/>
      <c r="I31" s="36"/>
      <c r="J31" s="56"/>
      <c r="K31" s="10"/>
      <c r="L31" s="10"/>
      <c r="M31" s="10"/>
      <c r="N31" s="10"/>
      <c r="O31" s="10"/>
      <c r="P31" s="10"/>
      <c r="Q31" s="10"/>
    </row>
    <row r="32" spans="1:17" ht="11.25" customHeight="1" x14ac:dyDescent="0.25">
      <c r="A32" s="60"/>
      <c r="B32" s="43"/>
      <c r="C32" s="43"/>
      <c r="D32" s="43"/>
      <c r="E32" s="43"/>
      <c r="F32" s="43"/>
      <c r="G32" s="43"/>
      <c r="H32" s="43"/>
      <c r="I32" s="43"/>
      <c r="J32" s="66"/>
      <c r="K32" s="10"/>
      <c r="L32" s="10"/>
      <c r="M32" s="10"/>
      <c r="N32" s="10"/>
      <c r="O32" s="10"/>
      <c r="P32" s="10"/>
      <c r="Q32" s="10"/>
    </row>
    <row r="33" spans="1:17" x14ac:dyDescent="0.25">
      <c r="A33" s="61" t="s">
        <v>12</v>
      </c>
      <c r="B33" s="36"/>
      <c r="C33" s="36"/>
      <c r="D33" s="36"/>
      <c r="E33" s="36"/>
      <c r="F33" s="36"/>
      <c r="G33" s="36"/>
      <c r="H33" s="36"/>
      <c r="I33" s="36"/>
      <c r="J33" s="56"/>
      <c r="K33" s="10"/>
      <c r="L33" s="10"/>
      <c r="M33" s="10"/>
      <c r="N33" s="10"/>
      <c r="O33" s="10"/>
      <c r="P33" s="10"/>
      <c r="Q33" s="10"/>
    </row>
    <row r="34" spans="1:17" x14ac:dyDescent="0.25">
      <c r="A34" s="64" t="s">
        <v>48</v>
      </c>
      <c r="B34" s="67"/>
      <c r="C34" s="36"/>
      <c r="D34" s="36"/>
      <c r="E34" s="36"/>
      <c r="F34" s="36"/>
      <c r="G34" s="36"/>
      <c r="H34" s="36"/>
      <c r="I34" s="36"/>
      <c r="J34" s="56"/>
      <c r="K34" s="10"/>
      <c r="L34" s="10"/>
      <c r="M34" s="10"/>
      <c r="N34" s="10"/>
      <c r="O34" s="10"/>
      <c r="P34" s="10"/>
      <c r="Q34" s="10"/>
    </row>
    <row r="35" spans="1:17" x14ac:dyDescent="0.25">
      <c r="A35" s="64" t="s">
        <v>49</v>
      </c>
      <c r="B35" s="36"/>
      <c r="C35" s="36"/>
      <c r="D35" s="36"/>
      <c r="E35" s="36"/>
      <c r="F35" s="36"/>
      <c r="G35" s="36"/>
      <c r="H35" s="36"/>
      <c r="I35" s="36"/>
      <c r="J35" s="56"/>
      <c r="K35" s="10"/>
      <c r="L35" s="10"/>
      <c r="M35" s="10"/>
      <c r="N35" s="10"/>
      <c r="O35" s="10"/>
      <c r="P35" s="10"/>
      <c r="Q35" s="10"/>
    </row>
    <row r="36" spans="1:17" x14ac:dyDescent="0.25">
      <c r="A36" s="92" t="s">
        <v>50</v>
      </c>
      <c r="B36" s="36"/>
      <c r="C36" s="36"/>
      <c r="D36" s="36"/>
      <c r="E36" s="36"/>
      <c r="F36" s="36"/>
      <c r="G36" s="36"/>
      <c r="H36" s="36"/>
      <c r="I36" s="36"/>
      <c r="J36" s="105"/>
      <c r="K36" s="10"/>
      <c r="L36" s="10"/>
      <c r="M36" s="10"/>
      <c r="N36" s="10"/>
      <c r="O36" s="10"/>
      <c r="P36" s="10"/>
      <c r="Q36" s="10"/>
    </row>
    <row r="37" spans="1:17" x14ac:dyDescent="0.25">
      <c r="A37" s="92"/>
      <c r="B37" s="36"/>
      <c r="C37" s="36"/>
      <c r="D37" s="36"/>
      <c r="E37" s="36"/>
      <c r="F37" s="36"/>
      <c r="G37" s="36"/>
      <c r="H37" s="36"/>
      <c r="I37" s="36"/>
      <c r="J37" s="105"/>
      <c r="K37" s="10"/>
      <c r="L37" s="10"/>
      <c r="M37" s="10"/>
      <c r="N37" s="10"/>
      <c r="O37" s="10"/>
      <c r="P37" s="10"/>
      <c r="Q37" s="10"/>
    </row>
    <row r="38" spans="1:17" x14ac:dyDescent="0.25">
      <c r="A38" s="158"/>
      <c r="B38" s="159"/>
      <c r="C38" s="159"/>
      <c r="D38" s="159"/>
      <c r="E38" s="159"/>
      <c r="F38" s="159"/>
      <c r="G38" s="159"/>
      <c r="H38" s="159"/>
      <c r="I38" s="159"/>
      <c r="J38" s="159"/>
      <c r="K38" s="10"/>
      <c r="L38" s="10"/>
      <c r="M38" s="10"/>
      <c r="N38" s="10"/>
      <c r="O38" s="10"/>
      <c r="P38" s="10"/>
      <c r="Q38" s="10"/>
    </row>
    <row r="39" spans="1:17" x14ac:dyDescent="0.25">
      <c r="A39" s="160" t="s">
        <v>70</v>
      </c>
      <c r="B39" s="93"/>
      <c r="C39" s="93" t="s">
        <v>13</v>
      </c>
      <c r="D39" s="93" t="s">
        <v>13</v>
      </c>
      <c r="E39" s="93" t="s">
        <v>13</v>
      </c>
      <c r="F39" s="93" t="s">
        <v>13</v>
      </c>
      <c r="G39" s="93" t="s">
        <v>13</v>
      </c>
      <c r="H39" s="93" t="s">
        <v>13</v>
      </c>
      <c r="I39" s="93" t="s">
        <v>13</v>
      </c>
      <c r="J39" s="94" t="s">
        <v>13</v>
      </c>
      <c r="K39" s="10"/>
      <c r="L39" s="10"/>
      <c r="M39" s="10"/>
      <c r="N39" s="10"/>
      <c r="O39" s="10"/>
      <c r="P39" s="10"/>
      <c r="Q39" s="10"/>
    </row>
    <row r="40" spans="1:17" x14ac:dyDescent="0.25">
      <c r="A40" s="294" t="s">
        <v>13</v>
      </c>
      <c r="B40" s="295"/>
      <c r="C40" s="295"/>
      <c r="D40" s="295"/>
      <c r="E40" s="295"/>
      <c r="F40" s="295"/>
      <c r="G40" s="295"/>
      <c r="H40" s="295"/>
      <c r="I40" s="295"/>
      <c r="J40" s="296"/>
      <c r="K40" s="10"/>
      <c r="L40" s="10"/>
      <c r="M40" s="10"/>
      <c r="N40" s="10"/>
      <c r="O40" s="10"/>
      <c r="P40" s="10"/>
      <c r="Q40" s="10"/>
    </row>
    <row r="41" spans="1:17" x14ac:dyDescent="0.25">
      <c r="A41" s="297" t="s">
        <v>51</v>
      </c>
      <c r="B41" s="298"/>
      <c r="C41" s="298"/>
      <c r="D41" s="298"/>
      <c r="E41" s="298"/>
      <c r="F41" s="298"/>
      <c r="G41" s="298"/>
      <c r="H41" s="298"/>
      <c r="I41" s="298"/>
      <c r="J41" s="299"/>
      <c r="K41" s="10"/>
      <c r="L41" s="10"/>
      <c r="M41" s="10"/>
      <c r="N41" s="10"/>
      <c r="O41" s="10"/>
      <c r="P41" s="10"/>
      <c r="Q41" s="10"/>
    </row>
    <row r="42" spans="1:17" x14ac:dyDescent="0.25">
      <c r="A42" s="294" t="s">
        <v>14</v>
      </c>
      <c r="B42" s="295"/>
      <c r="C42" s="295"/>
      <c r="D42" s="295"/>
      <c r="E42" s="295"/>
      <c r="F42" s="295"/>
      <c r="G42" s="295"/>
      <c r="H42" s="295"/>
      <c r="I42" s="295"/>
      <c r="J42" s="296"/>
      <c r="K42" s="10"/>
      <c r="L42" s="10"/>
      <c r="M42" s="10"/>
      <c r="N42" s="10"/>
      <c r="O42" s="10"/>
      <c r="P42" s="10"/>
      <c r="Q42" s="10"/>
    </row>
    <row r="43" spans="1:17" x14ac:dyDescent="0.25">
      <c r="A43" s="294" t="s">
        <v>15</v>
      </c>
      <c r="B43" s="295"/>
      <c r="C43" s="295"/>
      <c r="D43" s="295"/>
      <c r="E43" s="295"/>
      <c r="F43" s="295"/>
      <c r="G43" s="295"/>
      <c r="H43" s="295"/>
      <c r="I43" s="295"/>
      <c r="J43" s="296"/>
      <c r="K43" s="10"/>
      <c r="L43" s="10"/>
      <c r="M43" s="10"/>
      <c r="N43" s="10"/>
      <c r="O43" s="10"/>
      <c r="P43" s="10"/>
      <c r="Q43" s="10"/>
    </row>
    <row r="44" spans="1:17" x14ac:dyDescent="0.25">
      <c r="A44" s="294" t="s">
        <v>16</v>
      </c>
      <c r="B44" s="295"/>
      <c r="C44" s="295"/>
      <c r="D44" s="295"/>
      <c r="E44" s="295"/>
      <c r="F44" s="295"/>
      <c r="G44" s="295"/>
      <c r="H44" s="295"/>
      <c r="I44" s="295"/>
      <c r="J44" s="296"/>
      <c r="K44" s="10"/>
      <c r="L44" s="10"/>
      <c r="M44" s="10"/>
      <c r="N44" s="10"/>
      <c r="O44" s="10"/>
      <c r="P44" s="10"/>
      <c r="Q44" s="10"/>
    </row>
    <row r="45" spans="1:17" ht="11.25" customHeight="1" x14ac:dyDescent="0.25">
      <c r="A45" s="294" t="s">
        <v>13</v>
      </c>
      <c r="B45" s="295"/>
      <c r="C45" s="295"/>
      <c r="D45" s="295"/>
      <c r="E45" s="295"/>
      <c r="F45" s="295"/>
      <c r="G45" s="295"/>
      <c r="H45" s="295"/>
      <c r="I45" s="295"/>
      <c r="J45" s="296"/>
      <c r="K45" s="10"/>
      <c r="L45" s="10"/>
      <c r="M45" s="10"/>
      <c r="N45" s="10"/>
      <c r="O45" s="10"/>
      <c r="P45" s="10"/>
      <c r="Q45" s="10"/>
    </row>
    <row r="46" spans="1:17" x14ac:dyDescent="0.25">
      <c r="A46" s="297" t="s">
        <v>52</v>
      </c>
      <c r="B46" s="298"/>
      <c r="C46" s="298"/>
      <c r="D46" s="298"/>
      <c r="E46" s="298"/>
      <c r="F46" s="298"/>
      <c r="G46" s="298"/>
      <c r="H46" s="298"/>
      <c r="I46" s="298"/>
      <c r="J46" s="299"/>
      <c r="K46" s="10"/>
      <c r="L46" s="10"/>
      <c r="M46" s="10"/>
      <c r="N46" s="10"/>
      <c r="O46" s="10"/>
      <c r="P46" s="10"/>
      <c r="Q46" s="10"/>
    </row>
    <row r="47" spans="1:17" x14ac:dyDescent="0.25">
      <c r="A47" s="294" t="s">
        <v>396</v>
      </c>
      <c r="B47" s="295"/>
      <c r="C47" s="295"/>
      <c r="D47" s="295"/>
      <c r="E47" s="295"/>
      <c r="F47" s="295"/>
      <c r="G47" s="295"/>
      <c r="H47" s="295"/>
      <c r="I47" s="295"/>
      <c r="J47" s="296"/>
      <c r="K47" s="10"/>
      <c r="L47" s="10"/>
      <c r="M47" s="10"/>
      <c r="N47" s="10"/>
      <c r="O47" s="10"/>
      <c r="P47" s="10"/>
      <c r="Q47" s="10"/>
    </row>
    <row r="48" spans="1:17" x14ac:dyDescent="0.25">
      <c r="A48" s="106"/>
      <c r="B48" s="107"/>
      <c r="C48" s="107"/>
      <c r="D48" s="107"/>
      <c r="E48" s="107"/>
      <c r="F48" s="107"/>
      <c r="G48" s="107"/>
      <c r="H48" s="107"/>
      <c r="I48" s="107"/>
      <c r="J48" s="108"/>
      <c r="K48" s="10"/>
      <c r="L48" s="10"/>
      <c r="M48" s="10"/>
      <c r="N48" s="10"/>
      <c r="O48" s="10"/>
      <c r="P48" s="10"/>
      <c r="Q48" s="10"/>
    </row>
    <row r="49" spans="1:17" x14ac:dyDescent="0.25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0"/>
      <c r="L49" s="10"/>
      <c r="M49" s="10"/>
      <c r="N49" s="10"/>
      <c r="O49" s="10"/>
      <c r="P49" s="10"/>
      <c r="Q49" s="10"/>
    </row>
  </sheetData>
  <mergeCells count="8">
    <mergeCell ref="A47:J47"/>
    <mergeCell ref="A40:J40"/>
    <mergeCell ref="A41:J41"/>
    <mergeCell ref="A42:J42"/>
    <mergeCell ref="A43:J43"/>
    <mergeCell ref="A44:J44"/>
    <mergeCell ref="A45:J45"/>
    <mergeCell ref="A46:J46"/>
  </mergeCells>
  <printOptions horizontalCentered="1"/>
  <pageMargins left="0.23622047244094491" right="0.23622047244094491" top="0.82677165354330717" bottom="0.74803149606299213" header="0.31496062992125984" footer="0.31496062992125984"/>
  <pageSetup paperSize="8" orientation="landscape" r:id="rId1"/>
  <headerFooter>
    <oddHeader>&amp;L&amp;G&amp;R&amp;G</oddHeader>
    <oddFooter>&amp;R&amp;P(&amp;N)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C6EDD-EEF0-6446-BEB4-689A3CBD3E90}">
  <sheetPr codeName="Ark1"/>
  <dimension ref="A1:S43"/>
  <sheetViews>
    <sheetView view="pageLayout" zoomScaleNormal="100" workbookViewId="0">
      <selection activeCell="F10" sqref="F10"/>
    </sheetView>
  </sheetViews>
  <sheetFormatPr defaultColWidth="10.75" defaultRowHeight="15" x14ac:dyDescent="0.25"/>
  <cols>
    <col min="1" max="1" width="13.375" style="4" customWidth="1"/>
    <col min="2" max="2" width="15.625" style="4" customWidth="1"/>
    <col min="3" max="3" width="16.125" style="4" customWidth="1"/>
    <col min="4" max="4" width="23" style="4" customWidth="1"/>
    <col min="5" max="5" width="25.375" style="4" customWidth="1"/>
    <col min="6" max="6" width="23" style="4" customWidth="1"/>
    <col min="7" max="8" width="13.375" style="4" customWidth="1"/>
    <col min="9" max="9" width="1.375" style="4" customWidth="1"/>
    <col min="10" max="12" width="13.375" style="4" customWidth="1"/>
    <col min="13" max="19" width="12" style="4" customWidth="1"/>
    <col min="20" max="16384" width="10.75" style="4"/>
  </cols>
  <sheetData>
    <row r="1" spans="1:17" s="6" customFormat="1" ht="21" x14ac:dyDescent="0.35">
      <c r="A1" s="227" t="str">
        <f>Forside!$A$1</f>
        <v>BRANDTEKNISK KONTROLPLAN OG KONTROLRAPPORT FOR DESIGN AF BRANDFORHOLD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9" t="s">
        <v>68</v>
      </c>
    </row>
    <row r="2" spans="1:17" x14ac:dyDescent="0.25">
      <c r="A2" s="239" t="s">
        <v>59</v>
      </c>
      <c r="B2" s="245" t="str">
        <f>_xlfn.CONCAT(Forside!$B$2," ","-"," ",Forside!$C$2)</f>
        <v>Skriv Projektnummer! - Skriv Projektnavn!</v>
      </c>
      <c r="C2" s="245"/>
      <c r="D2" s="245"/>
      <c r="E2" s="246"/>
      <c r="F2" s="246" t="s">
        <v>1</v>
      </c>
      <c r="G2" s="248" t="str">
        <f>Forside!$G$2</f>
        <v>Skriv udarbejdende! Initialer, Navn, Firma</v>
      </c>
      <c r="H2" s="248"/>
      <c r="I2" s="248"/>
      <c r="J2" s="248"/>
      <c r="K2" s="249"/>
      <c r="L2" s="250"/>
      <c r="M2" s="5"/>
      <c r="N2" s="5"/>
      <c r="O2" s="5"/>
      <c r="P2" s="5"/>
      <c r="Q2" s="5"/>
    </row>
    <row r="3" spans="1:17" x14ac:dyDescent="0.25">
      <c r="A3" s="14" t="s">
        <v>18</v>
      </c>
      <c r="B3" s="82" t="str">
        <f>Forside!$B$3</f>
        <v>Skriv Adresse!</v>
      </c>
      <c r="C3" s="82"/>
      <c r="D3" s="82"/>
      <c r="E3" s="80"/>
      <c r="F3" s="80" t="s">
        <v>3</v>
      </c>
      <c r="G3" s="82" t="str">
        <f>Forside!$G$3</f>
        <v>Skriv kontrollant! Initialer, Navn, Firma</v>
      </c>
      <c r="H3" s="82"/>
      <c r="I3" s="82"/>
      <c r="J3" s="82"/>
      <c r="K3" s="83"/>
      <c r="L3" s="84"/>
      <c r="M3" s="10"/>
      <c r="N3" s="10"/>
      <c r="O3" s="10"/>
      <c r="P3" s="10"/>
      <c r="Q3" s="10"/>
    </row>
    <row r="4" spans="1:17" x14ac:dyDescent="0.25">
      <c r="A4" s="14" t="s">
        <v>71</v>
      </c>
      <c r="B4" s="82" t="str">
        <f>Forside!$B$4</f>
        <v>Skriv Matrikel!</v>
      </c>
      <c r="C4" s="82"/>
      <c r="D4" s="82"/>
      <c r="E4" s="80"/>
      <c r="F4" s="80" t="s">
        <v>57</v>
      </c>
      <c r="G4" s="224" t="str">
        <f>Forside!$G$4</f>
        <v>DD-MM-ÅÅÅÅ</v>
      </c>
      <c r="H4" s="85"/>
      <c r="I4" s="85"/>
      <c r="J4" s="82"/>
      <c r="K4" s="83"/>
      <c r="L4" s="84"/>
      <c r="M4" s="10"/>
      <c r="N4" s="10"/>
      <c r="O4" s="10"/>
      <c r="P4" s="10"/>
      <c r="Q4" s="10"/>
    </row>
    <row r="5" spans="1:17" x14ac:dyDescent="0.25">
      <c r="A5" s="48" t="s">
        <v>58</v>
      </c>
      <c r="B5" s="95" t="str">
        <f>Forside!$B$5</f>
        <v>Vælg Brandklasse</v>
      </c>
      <c r="C5" s="86"/>
      <c r="D5" s="86"/>
      <c r="E5" s="86"/>
      <c r="F5" s="86"/>
      <c r="G5" s="87"/>
      <c r="H5" s="87"/>
      <c r="I5" s="87"/>
      <c r="J5" s="86"/>
      <c r="K5" s="88"/>
      <c r="L5" s="89"/>
      <c r="M5" s="10"/>
      <c r="N5" s="10"/>
      <c r="O5" s="10"/>
      <c r="P5" s="10"/>
      <c r="Q5" s="10"/>
    </row>
    <row r="6" spans="1:17" x14ac:dyDescent="0.25">
      <c r="A6" s="10"/>
      <c r="B6" s="10"/>
      <c r="C6" s="10"/>
      <c r="D6" s="11"/>
      <c r="E6" s="11"/>
      <c r="F6" s="10"/>
      <c r="G6" s="11"/>
      <c r="H6" s="11"/>
      <c r="I6" s="11"/>
      <c r="J6" s="10"/>
      <c r="K6" s="11"/>
      <c r="L6" s="10"/>
      <c r="M6" s="10"/>
      <c r="N6" s="10"/>
      <c r="O6" s="10"/>
      <c r="P6" s="10"/>
      <c r="Q6" s="10"/>
    </row>
    <row r="7" spans="1:17" x14ac:dyDescent="0.25">
      <c r="A7" s="172"/>
      <c r="B7" s="175"/>
      <c r="C7" s="175"/>
      <c r="D7" s="176"/>
      <c r="E7" s="176"/>
      <c r="F7" s="175"/>
      <c r="G7" s="176"/>
      <c r="H7" s="177"/>
      <c r="I7" s="182"/>
      <c r="J7" s="172"/>
      <c r="K7" s="173" t="s">
        <v>107</v>
      </c>
      <c r="L7" s="174"/>
      <c r="M7" s="10"/>
      <c r="N7" s="10"/>
      <c r="O7" s="10"/>
      <c r="P7" s="10"/>
      <c r="Q7" s="10"/>
    </row>
    <row r="8" spans="1:17" x14ac:dyDescent="0.25">
      <c r="A8" s="178" t="s">
        <v>4</v>
      </c>
      <c r="B8" s="179" t="s">
        <v>5</v>
      </c>
      <c r="C8" s="180"/>
      <c r="D8" s="180"/>
      <c r="E8" s="180" t="s">
        <v>54</v>
      </c>
      <c r="F8" s="180"/>
      <c r="G8" s="169" t="s">
        <v>105</v>
      </c>
      <c r="H8" s="181" t="s">
        <v>106</v>
      </c>
      <c r="I8" s="183"/>
      <c r="J8" s="109" t="s">
        <v>6</v>
      </c>
      <c r="K8" s="109" t="s">
        <v>7</v>
      </c>
      <c r="L8" s="110" t="s">
        <v>8</v>
      </c>
      <c r="M8" s="10"/>
      <c r="N8" s="10"/>
      <c r="O8" s="10"/>
      <c r="P8" s="10"/>
      <c r="Q8" s="10"/>
    </row>
    <row r="9" spans="1:17" x14ac:dyDescent="0.25">
      <c r="A9" s="167" t="s">
        <v>94</v>
      </c>
      <c r="B9" s="55" t="s">
        <v>99</v>
      </c>
      <c r="C9" s="36"/>
      <c r="D9" s="56"/>
      <c r="E9" s="57" t="str">
        <f>_xlfn.CONCAT(Forside!$B$2,"_M06_C10_KPLA_KRAP-D_ITF")</f>
        <v>Skriv Projektnummer!_M06_C10_KPLA_KRAP-D_ITF</v>
      </c>
      <c r="F9" s="36"/>
      <c r="G9" s="170" t="e" cm="1">
        <f t="array" ref="G9">_xlfn.IFS($B$5=2,"Uafhængig",$B$5=3,"Uafhængig",$B$5=4,"Uafhængig")</f>
        <v>#N/A</v>
      </c>
      <c r="H9" s="171" t="e" cm="1">
        <f t="array" ref="H9">_xlfn.IFS($B$5=2,"Maksimum",$B$5=3,"Maksimum",$B$5=4,"Maksimum")</f>
        <v>#N/A</v>
      </c>
      <c r="I9" s="170"/>
      <c r="J9" s="58" t="str">
        <f t="shared" ref="J9:J15" si="0">$G$4</f>
        <v>DD-MM-ÅÅÅÅ</v>
      </c>
      <c r="K9" s="90">
        <v>1</v>
      </c>
      <c r="L9" s="58" t="s">
        <v>9</v>
      </c>
      <c r="M9" s="10"/>
      <c r="N9" s="10"/>
      <c r="O9" s="10"/>
      <c r="P9" s="10"/>
      <c r="Q9" s="10"/>
    </row>
    <row r="10" spans="1:17" x14ac:dyDescent="0.25">
      <c r="A10" s="167" t="s">
        <v>93</v>
      </c>
      <c r="B10" s="55" t="s">
        <v>100</v>
      </c>
      <c r="C10" s="36"/>
      <c r="D10" s="56"/>
      <c r="E10" s="57" t="str">
        <f>_xlfn.CONCAT(Forside!$B$2,"_M06_C10_KPLA_KRAP-D_DBK")</f>
        <v>Skriv Projektnummer!_M06_C10_KPLA_KRAP-D_DBK</v>
      </c>
      <c r="F10" s="36"/>
      <c r="G10" s="170" t="e" cm="1">
        <f t="array" ref="G10">_xlfn.IFS($B$5=2,"Uafhængig",$B$5=3,"Uafhængig",$B$5=4,"Uafhængig")</f>
        <v>#N/A</v>
      </c>
      <c r="H10" s="171" t="e" cm="1">
        <f t="array" ref="H10">_xlfn.IFS($B$5=2,"Maksimum",$B$5=3,"Maksimum",$B$5=4,"Maksimum")</f>
        <v>#N/A</v>
      </c>
      <c r="I10" s="170"/>
      <c r="J10" s="58" t="str">
        <f t="shared" si="0"/>
        <v>DD-MM-ÅÅÅÅ</v>
      </c>
      <c r="K10" s="90">
        <v>1</v>
      </c>
      <c r="L10" s="58" t="s">
        <v>9</v>
      </c>
      <c r="M10" s="10"/>
      <c r="N10" s="10"/>
      <c r="O10" s="10"/>
      <c r="P10" s="10"/>
      <c r="Q10" s="10"/>
    </row>
    <row r="11" spans="1:17" x14ac:dyDescent="0.25">
      <c r="A11" s="167" t="s">
        <v>95</v>
      </c>
      <c r="B11" s="55" t="s">
        <v>101</v>
      </c>
      <c r="C11" s="36"/>
      <c r="D11" s="56"/>
      <c r="E11" s="57" t="str">
        <f>_xlfn.CONCAT(Forside!$B$2,"_M06_C10_KPLA_KRAP-D_BSR")</f>
        <v>Skriv Projektnummer!_M06_C10_KPLA_KRAP-D_BSR</v>
      </c>
      <c r="F11" s="36"/>
      <c r="G11" s="170" t="e" cm="1">
        <f t="array" ref="G11">_xlfn.IFS($B$5=2,"Uafhængig",$B$5=3,"Uafhængig",$B$5=4,"Uafhængig")</f>
        <v>#N/A</v>
      </c>
      <c r="H11" s="171" t="e" cm="1">
        <f t="array" ref="H11">_xlfn.IFS($B$5=2,"Maksimum",$B$5=3,"Maksimum",$B$5=4,"Maksimum")</f>
        <v>#N/A</v>
      </c>
      <c r="I11" s="170"/>
      <c r="J11" s="58" t="str">
        <f t="shared" si="0"/>
        <v>DD-MM-ÅÅÅÅ</v>
      </c>
      <c r="K11" s="90">
        <v>1</v>
      </c>
      <c r="L11" s="58" t="s">
        <v>9</v>
      </c>
      <c r="M11" s="10"/>
      <c r="N11" s="10"/>
      <c r="O11" s="10"/>
      <c r="P11" s="10"/>
      <c r="Q11" s="10"/>
    </row>
    <row r="12" spans="1:17" x14ac:dyDescent="0.25">
      <c r="A12" s="167" t="s">
        <v>227</v>
      </c>
      <c r="B12" s="55" t="s">
        <v>228</v>
      </c>
      <c r="C12" s="36"/>
      <c r="D12" s="56"/>
      <c r="E12" s="57" t="str">
        <f>_xlfn.CONCAT(Forside!$B$2,"_M06_C10_KPLA_KRAP-D_BPLAN-SITP")</f>
        <v>Skriv Projektnummer!_M06_C10_KPLA_KRAP-D_BPLAN-SITP</v>
      </c>
      <c r="F12" s="36"/>
      <c r="G12" s="170" t="e" cm="1">
        <f t="array" ref="G12">_xlfn.IFS($B$5=2,"Ikke uafhængig",$B$5=3,"Uafhængig",$B$5=4,"Uafhængig")</f>
        <v>#N/A</v>
      </c>
      <c r="H12" s="171" t="e" cm="1">
        <f t="array" ref="H12">_xlfn.IFS($B$5=2,"Udvidet",$B$5=3,"Maksimum",$B$5=4,"Maksimum")</f>
        <v>#N/A</v>
      </c>
      <c r="I12" s="170"/>
      <c r="J12" s="58" t="str">
        <f t="shared" si="0"/>
        <v>DD-MM-ÅÅÅÅ</v>
      </c>
      <c r="K12" s="90">
        <v>1</v>
      </c>
      <c r="L12" s="58" t="s">
        <v>9</v>
      </c>
      <c r="M12" s="10"/>
      <c r="N12" s="10"/>
      <c r="O12" s="10"/>
      <c r="P12" s="10"/>
      <c r="Q12" s="10"/>
    </row>
    <row r="13" spans="1:17" x14ac:dyDescent="0.25">
      <c r="A13" s="167" t="s">
        <v>96</v>
      </c>
      <c r="B13" s="55" t="s">
        <v>102</v>
      </c>
      <c r="C13" s="36"/>
      <c r="D13" s="56"/>
      <c r="E13" s="57" t="str">
        <f>_xlfn.CONCAT(Forside!$B$2,"_M06_C10_KPLA_KRAP-D_FUNK")</f>
        <v>Skriv Projektnummer!_M06_C10_KPLA_KRAP-D_FUNK</v>
      </c>
      <c r="F13" s="36"/>
      <c r="G13" s="170" t="e" cm="1">
        <f t="array" ref="G13">_xlfn.IFS($B$5=2,"Uafhængig",$B$5=3,"Uafhængig",$B$5=4,"Uafhængig")</f>
        <v>#N/A</v>
      </c>
      <c r="H13" s="171" t="e" cm="1">
        <f t="array" ref="H13">_xlfn.IFS($B$5=2,"Udvidet",$B$5=3,"Maksimum",$B$5=4,"Maksimum")</f>
        <v>#N/A</v>
      </c>
      <c r="I13" s="170"/>
      <c r="J13" s="58" t="str">
        <f t="shared" si="0"/>
        <v>DD-MM-ÅÅÅÅ</v>
      </c>
      <c r="K13" s="90">
        <v>1</v>
      </c>
      <c r="L13" s="58" t="s">
        <v>9</v>
      </c>
      <c r="M13" s="10"/>
      <c r="N13" s="10"/>
      <c r="O13" s="10"/>
      <c r="P13" s="10"/>
      <c r="Q13" s="10"/>
    </row>
    <row r="14" spans="1:17" x14ac:dyDescent="0.25">
      <c r="A14" s="167" t="s">
        <v>97</v>
      </c>
      <c r="B14" s="55" t="s">
        <v>103</v>
      </c>
      <c r="C14" s="36"/>
      <c r="D14" s="56"/>
      <c r="E14" s="57" t="str">
        <f>_xlfn.CONCAT(Forside!$B$2,"_M06_C10_KPLA_KRAP-D_KPLA")</f>
        <v>Skriv Projektnummer!_M06_C10_KPLA_KRAP-D_KPLA</v>
      </c>
      <c r="F14" s="36"/>
      <c r="G14" s="170" t="e" cm="1">
        <f t="array" ref="G14">_xlfn.IFS($B$5=2,"Uafhængig",$B$5=3,"Uafhængig",$B$5=4,"Uafhængig")</f>
        <v>#N/A</v>
      </c>
      <c r="H14" s="171" t="e" cm="1">
        <f t="array" ref="H14">_xlfn.IFS($B$5=2,"Maksimum",$B$5=3,"Maksimum",$B$5=4,"Maksimum")</f>
        <v>#N/A</v>
      </c>
      <c r="I14" s="170"/>
      <c r="J14" s="58" t="str">
        <f t="shared" si="0"/>
        <v>DD-MM-ÅÅÅÅ</v>
      </c>
      <c r="K14" s="90">
        <v>1</v>
      </c>
      <c r="L14" s="58" t="s">
        <v>9</v>
      </c>
      <c r="M14" s="10"/>
      <c r="N14" s="10"/>
      <c r="O14" s="10"/>
      <c r="P14" s="10"/>
      <c r="Q14" s="10"/>
    </row>
    <row r="15" spans="1:17" x14ac:dyDescent="0.25">
      <c r="A15" s="168" t="s">
        <v>98</v>
      </c>
      <c r="B15" s="185" t="s">
        <v>104</v>
      </c>
      <c r="C15" s="68"/>
      <c r="D15" s="69"/>
      <c r="E15" s="70" t="str">
        <f>_xlfn.CONCAT(Forside!$B$2,"_M06_C10_KPLA_KRAP-D_DKV")</f>
        <v>Skriv Projektnummer!_M06_C10_KPLA_KRAP-D_DKV</v>
      </c>
      <c r="F15" s="68"/>
      <c r="G15" s="78" t="e" cm="1">
        <f t="array" ref="G15">_xlfn.IFS($B$5=2,"Ikke uafhængig",$B$5=3,"Uafhængig",$B$5=4,"Uafhængig")</f>
        <v>#N/A</v>
      </c>
      <c r="H15" s="70" t="e" cm="1">
        <f t="array" ref="H15">_xlfn.IFS($B$5=2,"Udvidet",$B$5=3,"Udvidet",$B$5=4,"Maksimum")</f>
        <v>#N/A</v>
      </c>
      <c r="I15" s="184"/>
      <c r="J15" s="71" t="str">
        <f t="shared" si="0"/>
        <v>DD-MM-ÅÅÅÅ</v>
      </c>
      <c r="K15" s="91">
        <v>1</v>
      </c>
      <c r="L15" s="71" t="s">
        <v>9</v>
      </c>
      <c r="M15" s="10"/>
      <c r="N15" s="10"/>
      <c r="O15" s="10"/>
      <c r="P15" s="10"/>
      <c r="Q15" s="10"/>
    </row>
    <row r="16" spans="1:17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73"/>
      <c r="K16" s="55"/>
      <c r="L16" s="73"/>
      <c r="M16" s="10"/>
      <c r="N16" s="10"/>
      <c r="O16" s="10"/>
      <c r="P16" s="10"/>
      <c r="Q16" s="10"/>
    </row>
    <row r="17" spans="1:19" x14ac:dyDescent="0.25">
      <c r="A17" s="36"/>
      <c r="B17" s="36"/>
      <c r="C17" s="36"/>
      <c r="D17" s="36"/>
      <c r="E17" s="36"/>
      <c r="F17" s="36"/>
      <c r="G17" s="36"/>
      <c r="H17" s="36"/>
      <c r="I17" s="36"/>
      <c r="J17" s="73"/>
      <c r="K17" s="55"/>
      <c r="L17" s="73"/>
      <c r="M17" s="10"/>
      <c r="N17" s="10"/>
      <c r="O17" s="10"/>
      <c r="P17" s="10"/>
      <c r="Q17" s="10"/>
    </row>
    <row r="18" spans="1:19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73"/>
      <c r="K18" s="55"/>
      <c r="L18" s="73"/>
      <c r="M18" s="10"/>
      <c r="N18" s="10"/>
      <c r="O18" s="10"/>
      <c r="P18" s="10"/>
      <c r="Q18" s="10"/>
    </row>
    <row r="19" spans="1:19" x14ac:dyDescent="0.25">
      <c r="A19" s="36"/>
      <c r="B19" s="36"/>
      <c r="C19" s="36"/>
      <c r="D19" s="36" t="s">
        <v>10</v>
      </c>
      <c r="E19" s="36"/>
      <c r="F19" s="36"/>
      <c r="G19" s="36"/>
      <c r="H19" s="36"/>
      <c r="I19" s="36"/>
      <c r="J19" s="73"/>
      <c r="K19" s="55"/>
      <c r="L19" s="73"/>
      <c r="M19" s="10"/>
      <c r="N19" s="10"/>
      <c r="O19" s="10"/>
      <c r="P19" s="10"/>
      <c r="Q19" s="10"/>
      <c r="R19" s="10"/>
      <c r="S19" s="10"/>
    </row>
    <row r="20" spans="1:19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10"/>
      <c r="N20" s="10"/>
      <c r="O20" s="10"/>
      <c r="P20" s="10"/>
      <c r="Q20" s="10"/>
      <c r="R20" s="10"/>
      <c r="S20" s="10"/>
    </row>
    <row r="21" spans="1:19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</sheetData>
  <phoneticPr fontId="5" type="noConversion"/>
  <conditionalFormatting sqref="A9:B9">
    <cfRule type="expression" dxfId="21" priority="25">
      <formula>$D$10="Ikke relevant"</formula>
    </cfRule>
    <cfRule type="expression" dxfId="20" priority="36">
      <formula>D9="Ikke relevant"</formula>
    </cfRule>
  </conditionalFormatting>
  <conditionalFormatting sqref="A10:B10">
    <cfRule type="expression" dxfId="19" priority="26">
      <formula>$D$11="Ikke relevant"</formula>
    </cfRule>
    <cfRule type="expression" dxfId="18" priority="35">
      <formula>$D$11="Ikke relevant"</formula>
    </cfRule>
  </conditionalFormatting>
  <conditionalFormatting sqref="A11:B11">
    <cfRule type="expression" dxfId="17" priority="27">
      <formula>$D$12="Ikke relevant"</formula>
    </cfRule>
  </conditionalFormatting>
  <conditionalFormatting sqref="A12:B12 E12 G12:I12 A15:B15 E15 G15:I15">
    <cfRule type="expression" dxfId="16" priority="55">
      <formula>#REF!="Ikke relevant"</formula>
    </cfRule>
  </conditionalFormatting>
  <conditionalFormatting sqref="A13:B13">
    <cfRule type="expression" dxfId="15" priority="30">
      <formula>$D$14="Ikke relevant"</formula>
    </cfRule>
  </conditionalFormatting>
  <conditionalFormatting sqref="A14:B14">
    <cfRule type="expression" dxfId="14" priority="31">
      <formula>$D$15="Ikke relevant"</formula>
    </cfRule>
  </conditionalFormatting>
  <conditionalFormatting sqref="E9">
    <cfRule type="expression" dxfId="13" priority="13">
      <formula>$D$10="Ikke relevant"</formula>
    </cfRule>
    <cfRule type="expression" dxfId="12" priority="24">
      <formula>H9="Ikke relevant"</formula>
    </cfRule>
  </conditionalFormatting>
  <conditionalFormatting sqref="E10">
    <cfRule type="expression" dxfId="11" priority="14">
      <formula>$D$11="Ikke relevant"</formula>
    </cfRule>
    <cfRule type="expression" dxfId="10" priority="23">
      <formula>$D$11="Ikke relevant"</formula>
    </cfRule>
  </conditionalFormatting>
  <conditionalFormatting sqref="E11">
    <cfRule type="expression" dxfId="9" priority="15">
      <formula>$D$12="Ikke relevant"</formula>
    </cfRule>
  </conditionalFormatting>
  <conditionalFormatting sqref="E13">
    <cfRule type="expression" dxfId="8" priority="18">
      <formula>$D$14="Ikke relevant"</formula>
    </cfRule>
  </conditionalFormatting>
  <conditionalFormatting sqref="E14">
    <cfRule type="expression" dxfId="7" priority="19">
      <formula>$D$15="Ikke relevant"</formula>
    </cfRule>
  </conditionalFormatting>
  <conditionalFormatting sqref="G9:I9">
    <cfRule type="expression" dxfId="6" priority="1">
      <formula>$D$10="Ikke relevant"</formula>
    </cfRule>
    <cfRule type="expression" dxfId="5" priority="12">
      <formula>K9="Ikke relevant"</formula>
    </cfRule>
  </conditionalFormatting>
  <conditionalFormatting sqref="G10:I10">
    <cfRule type="expression" dxfId="4" priority="2">
      <formula>$D$11="Ikke relevant"</formula>
    </cfRule>
    <cfRule type="expression" dxfId="3" priority="11">
      <formula>$D$11="Ikke relevant"</formula>
    </cfRule>
  </conditionalFormatting>
  <conditionalFormatting sqref="G11:I11">
    <cfRule type="expression" dxfId="2" priority="3">
      <formula>$D$12="Ikke relevant"</formula>
    </cfRule>
  </conditionalFormatting>
  <conditionalFormatting sqref="G13:I13">
    <cfRule type="expression" dxfId="1" priority="6">
      <formula>$D$14="Ikke relevant"</formula>
    </cfRule>
  </conditionalFormatting>
  <conditionalFormatting sqref="G14:I14">
    <cfRule type="expression" dxfId="0" priority="7">
      <formula>$D$15="Ikke relevant"</formula>
    </cfRule>
  </conditionalFormatting>
  <printOptions horizontalCentered="1"/>
  <pageMargins left="0.23622047244094491" right="0.23622047244094491" top="0.82677165354330717" bottom="0.74803149606299213" header="0.31496062992125984" footer="0.31496062992125984"/>
  <pageSetup paperSize="8" orientation="landscape" r:id="rId1"/>
  <headerFooter>
    <oddHeader>&amp;L&amp;G&amp;R&amp;G</oddHeader>
    <oddFooter>&amp;R&amp;P(&amp;N)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417E8-81CC-411B-8610-BAEAC0E0E743}">
  <sheetPr codeName="Ark3"/>
  <dimension ref="A1:U85"/>
  <sheetViews>
    <sheetView view="pageLayout" topLeftCell="A30" zoomScaleNormal="100" workbookViewId="0">
      <selection activeCell="F10" sqref="F10"/>
    </sheetView>
  </sheetViews>
  <sheetFormatPr defaultColWidth="10.75" defaultRowHeight="15" x14ac:dyDescent="0.25"/>
  <cols>
    <col min="1" max="1" width="7.375" style="4" customWidth="1"/>
    <col min="2" max="2" width="19.75" style="4" customWidth="1"/>
    <col min="3" max="3" width="46.5" style="4" customWidth="1"/>
    <col min="4" max="4" width="18.75" style="4" customWidth="1"/>
    <col min="5" max="5" width="14" style="4" customWidth="1"/>
    <col min="6" max="6" width="1.125" style="4" customWidth="1"/>
    <col min="7" max="9" width="10.5" style="4" customWidth="1"/>
    <col min="10" max="10" width="28.375" style="4" customWidth="1"/>
    <col min="11" max="12" width="10.5" style="4" customWidth="1"/>
    <col min="13" max="16384" width="10.75" style="4"/>
  </cols>
  <sheetData>
    <row r="1" spans="1:21" s="8" customFormat="1" ht="21" x14ac:dyDescent="0.25">
      <c r="A1" s="231" t="str">
        <f>(Kontroloversigt!$A$1)</f>
        <v>BRANDTEKNISK KONTROLPLAN OG KONTROLRAPPORT FOR DESIGN AF BRANDFORHOLD</v>
      </c>
      <c r="B1" s="232"/>
      <c r="C1" s="232"/>
      <c r="D1" s="233"/>
      <c r="E1" s="232"/>
      <c r="F1" s="232"/>
      <c r="G1" s="232" t="str">
        <f>(Kontroloversigt!$B$9)</f>
        <v>Dokumentation for indsatstaktiske forhold</v>
      </c>
      <c r="H1" s="232"/>
      <c r="I1" s="232"/>
      <c r="J1" s="232"/>
      <c r="K1" s="232"/>
      <c r="L1" s="251" t="str">
        <f>(Kontroloversigt!$A$9)</f>
        <v>ITF</v>
      </c>
    </row>
    <row r="2" spans="1:21" x14ac:dyDescent="0.25">
      <c r="A2" s="239" t="s">
        <v>59</v>
      </c>
      <c r="B2" s="248"/>
      <c r="C2" s="248" t="str">
        <f>_xlfn.CONCAT(Forside!B2," ","-"," ",Forside!C2)</f>
        <v>Skriv Projektnummer! - Skriv Projektnavn!</v>
      </c>
      <c r="D2" s="252"/>
      <c r="E2" s="252"/>
      <c r="F2" s="252"/>
      <c r="G2" s="246" t="s">
        <v>17</v>
      </c>
      <c r="H2" s="246"/>
      <c r="I2" s="305" t="str">
        <f>(Kontroloversigt!$E$9)</f>
        <v>Skriv Projektnummer!_M06_C10_KPLA_KRAP-D_ITF</v>
      </c>
      <c r="J2" s="305"/>
      <c r="K2" s="305"/>
      <c r="L2" s="306"/>
      <c r="M2" s="10"/>
      <c r="N2" s="10"/>
      <c r="O2" s="10"/>
      <c r="P2" s="10"/>
      <c r="Q2" s="10"/>
      <c r="R2" s="10"/>
      <c r="S2" s="10"/>
      <c r="T2" s="10"/>
      <c r="U2" s="10"/>
    </row>
    <row r="3" spans="1:21" x14ac:dyDescent="0.25">
      <c r="A3" s="14" t="s">
        <v>18</v>
      </c>
      <c r="B3" s="82"/>
      <c r="C3" s="82" t="str">
        <f>Forside!$B$3</f>
        <v>Skriv Adresse!</v>
      </c>
      <c r="D3" s="96"/>
      <c r="E3" s="96"/>
      <c r="F3" s="96"/>
      <c r="G3" s="17" t="s">
        <v>19</v>
      </c>
      <c r="H3" s="17"/>
      <c r="I3" s="307" t="str">
        <f>_xlfn.CONCAT(Kontroloversigt!$B$9)</f>
        <v>Dokumentation for indsatstaktiske forhold</v>
      </c>
      <c r="J3" s="307"/>
      <c r="K3" s="307"/>
      <c r="L3" s="308"/>
      <c r="M3" s="10"/>
      <c r="N3" s="10"/>
      <c r="O3" s="10"/>
      <c r="P3" s="10"/>
      <c r="Q3" s="10"/>
      <c r="R3" s="10"/>
      <c r="S3" s="10"/>
      <c r="T3" s="10"/>
      <c r="U3" s="10"/>
    </row>
    <row r="4" spans="1:21" x14ac:dyDescent="0.25">
      <c r="A4" s="14" t="s">
        <v>71</v>
      </c>
      <c r="B4" s="82"/>
      <c r="C4" s="82" t="str">
        <f>Forside!$B$4</f>
        <v>Skriv Matrikel!</v>
      </c>
      <c r="D4" s="96"/>
      <c r="E4" s="96"/>
      <c r="F4" s="96"/>
      <c r="G4" s="82"/>
      <c r="H4" s="82"/>
      <c r="I4" s="82"/>
      <c r="J4" s="82"/>
      <c r="K4" s="82"/>
      <c r="L4" s="97"/>
      <c r="M4" s="10"/>
      <c r="N4" s="10"/>
      <c r="O4" s="10"/>
      <c r="P4" s="10"/>
      <c r="Q4" s="10"/>
      <c r="R4" s="10"/>
      <c r="S4" s="10"/>
      <c r="T4" s="10"/>
      <c r="U4" s="10"/>
    </row>
    <row r="5" spans="1:21" x14ac:dyDescent="0.25">
      <c r="A5" s="98"/>
      <c r="B5" s="82"/>
      <c r="C5" s="82"/>
      <c r="D5" s="96"/>
      <c r="E5" s="96"/>
      <c r="F5" s="96"/>
      <c r="G5" s="17"/>
      <c r="H5" s="17"/>
      <c r="I5" s="99"/>
      <c r="J5" s="99"/>
      <c r="K5" s="17"/>
      <c r="L5" s="84"/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25">
      <c r="A6" s="14" t="s">
        <v>60</v>
      </c>
      <c r="B6" s="82"/>
      <c r="C6" s="82" t="str">
        <f>(Forside!$G$2)</f>
        <v>Skriv udarbejdende! Initialer, Navn, Firma</v>
      </c>
      <c r="D6" s="96"/>
      <c r="E6" s="96"/>
      <c r="F6" s="96"/>
      <c r="G6" s="17"/>
      <c r="H6" s="17"/>
      <c r="I6" s="99"/>
      <c r="J6" s="99"/>
      <c r="K6" s="17"/>
      <c r="L6" s="84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25">
      <c r="A7" s="14" t="s">
        <v>61</v>
      </c>
      <c r="B7" s="82"/>
      <c r="C7" s="82" t="str">
        <f>(Forside!$G$3)</f>
        <v>Skriv kontrollant! Initialer, Navn, Firma</v>
      </c>
      <c r="D7" s="96"/>
      <c r="E7" s="96"/>
      <c r="F7" s="96"/>
      <c r="G7" s="17"/>
      <c r="H7" s="17"/>
      <c r="I7" s="99"/>
      <c r="J7" s="99"/>
      <c r="K7" s="17"/>
      <c r="L7" s="84"/>
      <c r="M7" s="10"/>
      <c r="N7" s="10"/>
      <c r="O7" s="10"/>
      <c r="P7" s="10"/>
      <c r="Q7" s="10"/>
      <c r="R7" s="10"/>
      <c r="S7" s="10"/>
      <c r="T7" s="10"/>
      <c r="U7" s="10"/>
    </row>
    <row r="8" spans="1:21" x14ac:dyDescent="0.25">
      <c r="A8" s="100" t="s">
        <v>64</v>
      </c>
      <c r="B8" s="96"/>
      <c r="C8" s="224" t="str">
        <f>(Kontroloversigt!$J$9)</f>
        <v>DD-MM-ÅÅÅÅ</v>
      </c>
      <c r="D8" s="85"/>
      <c r="E8" s="85"/>
      <c r="F8" s="85"/>
      <c r="G8" s="17" t="s">
        <v>20</v>
      </c>
      <c r="H8" s="96"/>
      <c r="I8" s="82" t="e">
        <f>Kontroloversigt!$G$9</f>
        <v>#N/A</v>
      </c>
      <c r="J8" s="17"/>
      <c r="K8" s="17"/>
      <c r="L8" s="97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A9" s="100" t="s">
        <v>65</v>
      </c>
      <c r="B9" s="96"/>
      <c r="C9" s="79">
        <f>(Kontroloversigt!$K$9)</f>
        <v>1</v>
      </c>
      <c r="D9" s="82"/>
      <c r="E9" s="82"/>
      <c r="F9" s="82"/>
      <c r="G9" s="17" t="s">
        <v>22</v>
      </c>
      <c r="H9" s="96"/>
      <c r="I9" s="82" t="e">
        <f>Kontroloversigt!$H$9</f>
        <v>#N/A</v>
      </c>
      <c r="J9" s="82"/>
      <c r="K9" s="82"/>
      <c r="L9" s="97"/>
      <c r="M9" s="10"/>
      <c r="N9" s="10"/>
      <c r="O9" s="10"/>
      <c r="P9" s="10"/>
      <c r="Q9" s="10"/>
      <c r="R9" s="10"/>
      <c r="S9" s="10"/>
      <c r="T9" s="10"/>
      <c r="U9" s="10"/>
    </row>
    <row r="10" spans="1:21" x14ac:dyDescent="0.25">
      <c r="A10" s="101" t="s">
        <v>66</v>
      </c>
      <c r="B10" s="86"/>
      <c r="C10" s="102" t="str">
        <f>(Kontroloversigt!$L$9)</f>
        <v>-</v>
      </c>
      <c r="D10" s="86"/>
      <c r="E10" s="86"/>
      <c r="F10" s="86"/>
      <c r="G10" s="19"/>
      <c r="H10" s="103"/>
      <c r="I10" s="86"/>
      <c r="J10" s="102"/>
      <c r="K10" s="102"/>
      <c r="L10" s="104"/>
      <c r="M10" s="10"/>
      <c r="N10" s="10"/>
      <c r="O10" s="10"/>
      <c r="P10" s="10"/>
      <c r="Q10" s="10"/>
      <c r="R10" s="10"/>
      <c r="S10" s="10"/>
      <c r="T10" s="10"/>
      <c r="U10" s="10"/>
    </row>
    <row r="11" spans="1:21" x14ac:dyDescent="0.25">
      <c r="A11" s="3"/>
      <c r="B11" s="1"/>
      <c r="C11" s="2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x14ac:dyDescent="0.25">
      <c r="A12" s="161" t="s">
        <v>89</v>
      </c>
      <c r="B12" s="162"/>
      <c r="C12" s="162"/>
      <c r="D12" s="162"/>
      <c r="E12" s="163"/>
      <c r="F12" s="164"/>
      <c r="G12" s="162" t="s">
        <v>90</v>
      </c>
      <c r="H12" s="162"/>
      <c r="I12" s="162"/>
      <c r="J12" s="162"/>
      <c r="K12" s="162"/>
      <c r="L12" s="163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17.100000000000001" customHeight="1" x14ac:dyDescent="0.25">
      <c r="A13" s="25" t="s">
        <v>23</v>
      </c>
      <c r="B13" s="25"/>
      <c r="C13" s="25" t="s">
        <v>24</v>
      </c>
      <c r="D13" s="26" t="s">
        <v>45</v>
      </c>
      <c r="E13" s="26" t="s">
        <v>25</v>
      </c>
      <c r="F13" s="59"/>
      <c r="G13" s="309" t="s">
        <v>46</v>
      </c>
      <c r="H13" s="309"/>
      <c r="I13" s="309"/>
      <c r="J13" s="309"/>
      <c r="K13" s="309"/>
      <c r="L13" s="3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ht="17.100000000000001" customHeight="1" x14ac:dyDescent="0.25">
      <c r="A14" s="280" t="s">
        <v>26</v>
      </c>
      <c r="B14" s="281"/>
      <c r="C14" s="282"/>
      <c r="D14" s="283" t="s">
        <v>53</v>
      </c>
      <c r="E14" s="282"/>
      <c r="F14" s="23"/>
      <c r="G14" s="277"/>
      <c r="H14" s="278"/>
      <c r="I14" s="277"/>
      <c r="J14" s="278"/>
      <c r="K14" s="279"/>
      <c r="L14" s="278"/>
      <c r="M14" s="10"/>
      <c r="N14" s="10"/>
      <c r="O14" s="10"/>
      <c r="P14" s="10"/>
      <c r="Q14" s="10"/>
      <c r="R14" s="10"/>
      <c r="S14" s="10"/>
      <c r="T14" s="10"/>
      <c r="U14" s="10"/>
    </row>
    <row r="15" spans="1:21" ht="17.100000000000001" customHeight="1" x14ac:dyDescent="0.25">
      <c r="A15" s="280"/>
      <c r="B15" s="281"/>
      <c r="C15" s="282"/>
      <c r="D15" s="282"/>
      <c r="E15" s="282"/>
      <c r="F15" s="23"/>
      <c r="G15" s="277"/>
      <c r="H15" s="278"/>
      <c r="I15" s="277"/>
      <c r="J15" s="278"/>
      <c r="K15" s="279"/>
      <c r="L15" s="278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25">
      <c r="A16" s="74"/>
      <c r="B16" s="74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10"/>
      <c r="N16" s="10"/>
      <c r="O16" s="10"/>
      <c r="P16" s="10"/>
      <c r="Q16" s="10"/>
      <c r="R16" s="10"/>
      <c r="S16" s="10"/>
      <c r="T16" s="10"/>
      <c r="U16" s="10"/>
    </row>
    <row r="17" spans="1:21" x14ac:dyDescent="0.25">
      <c r="A17" s="234" t="s">
        <v>27</v>
      </c>
      <c r="B17" s="235"/>
      <c r="C17" s="236"/>
      <c r="D17" s="236"/>
      <c r="E17" s="237"/>
      <c r="F17" s="36"/>
      <c r="G17" s="300" t="s">
        <v>28</v>
      </c>
      <c r="H17" s="301"/>
      <c r="I17" s="301"/>
      <c r="J17" s="302"/>
      <c r="K17" s="303" t="s">
        <v>29</v>
      </c>
      <c r="L17" s="304"/>
      <c r="M17" s="10"/>
      <c r="N17" s="10"/>
      <c r="O17" s="10"/>
      <c r="P17" s="10"/>
      <c r="Q17" s="10"/>
      <c r="R17" s="10"/>
      <c r="S17" s="10"/>
      <c r="T17" s="10"/>
      <c r="U17" s="10"/>
    </row>
    <row r="18" spans="1:21" ht="33" customHeight="1" x14ac:dyDescent="0.25">
      <c r="A18" s="24" t="s">
        <v>30</v>
      </c>
      <c r="B18" s="25" t="s">
        <v>31</v>
      </c>
      <c r="C18" s="25" t="s">
        <v>32</v>
      </c>
      <c r="D18" s="26" t="s">
        <v>155</v>
      </c>
      <c r="E18" s="26" t="s">
        <v>33</v>
      </c>
      <c r="F18" s="27"/>
      <c r="G18" s="28" t="s">
        <v>34</v>
      </c>
      <c r="H18" s="26" t="s">
        <v>35</v>
      </c>
      <c r="I18" s="28" t="s">
        <v>36</v>
      </c>
      <c r="J18" s="26" t="s">
        <v>37</v>
      </c>
      <c r="K18" s="29" t="s">
        <v>156</v>
      </c>
      <c r="L18" s="29" t="s">
        <v>38</v>
      </c>
      <c r="M18" s="10"/>
      <c r="N18" s="10"/>
      <c r="O18" s="10"/>
      <c r="P18" s="10"/>
      <c r="Q18" s="10"/>
      <c r="R18" s="10"/>
      <c r="S18" s="10"/>
      <c r="T18" s="10"/>
      <c r="U18" s="10"/>
    </row>
    <row r="19" spans="1:21" ht="19.7" customHeight="1" x14ac:dyDescent="0.25">
      <c r="A19" s="30" t="s">
        <v>121</v>
      </c>
      <c r="B19" s="12"/>
      <c r="C19" s="13"/>
      <c r="D19" s="31"/>
      <c r="E19" s="31"/>
      <c r="F19" s="27"/>
      <c r="G19" s="32"/>
      <c r="H19" s="31"/>
      <c r="I19" s="32"/>
      <c r="J19" s="31"/>
      <c r="K19" s="33"/>
      <c r="L19" s="33"/>
      <c r="M19" s="10"/>
      <c r="N19" s="10"/>
      <c r="O19" s="10"/>
      <c r="P19" s="10"/>
      <c r="Q19" s="10"/>
      <c r="R19" s="10"/>
      <c r="S19" s="10"/>
      <c r="T19" s="10"/>
      <c r="U19" s="10"/>
    </row>
    <row r="20" spans="1:21" s="9" customFormat="1" ht="38.25" x14ac:dyDescent="0.25">
      <c r="A20" s="186" t="s">
        <v>131</v>
      </c>
      <c r="B20" s="45" t="s">
        <v>108</v>
      </c>
      <c r="C20" s="34" t="s">
        <v>429</v>
      </c>
      <c r="D20" s="44" t="s">
        <v>151</v>
      </c>
      <c r="E20" s="34" t="s">
        <v>39</v>
      </c>
      <c r="F20" s="35"/>
      <c r="G20" s="210"/>
      <c r="H20" s="211"/>
      <c r="I20" s="210"/>
      <c r="J20" s="212"/>
      <c r="K20" s="210"/>
      <c r="L20" s="212"/>
      <c r="M20" s="10"/>
      <c r="N20" s="10"/>
    </row>
    <row r="21" spans="1:21" s="9" customFormat="1" ht="25.5" x14ac:dyDescent="0.25">
      <c r="A21" s="186" t="s">
        <v>132</v>
      </c>
      <c r="B21" s="45" t="s">
        <v>109</v>
      </c>
      <c r="C21" s="34" t="s">
        <v>420</v>
      </c>
      <c r="D21" s="44" t="s">
        <v>151</v>
      </c>
      <c r="E21" s="34" t="s">
        <v>39</v>
      </c>
      <c r="F21" s="35"/>
      <c r="G21" s="210"/>
      <c r="H21" s="210"/>
      <c r="I21" s="210"/>
      <c r="J21" s="212"/>
      <c r="K21" s="210"/>
      <c r="L21" s="212"/>
      <c r="M21" s="10"/>
      <c r="N21" s="10"/>
    </row>
    <row r="22" spans="1:21" s="9" customFormat="1" ht="25.5" x14ac:dyDescent="0.25">
      <c r="A22" s="186" t="s">
        <v>133</v>
      </c>
      <c r="B22" s="45" t="s">
        <v>110</v>
      </c>
      <c r="C22" s="34" t="s">
        <v>122</v>
      </c>
      <c r="D22" s="44" t="s">
        <v>151</v>
      </c>
      <c r="E22" s="34" t="s">
        <v>39</v>
      </c>
      <c r="F22" s="35"/>
      <c r="G22" s="210"/>
      <c r="H22" s="210"/>
      <c r="I22" s="210"/>
      <c r="J22" s="212"/>
      <c r="K22" s="210"/>
      <c r="L22" s="212"/>
      <c r="M22" s="10"/>
      <c r="N22" s="7"/>
    </row>
    <row r="23" spans="1:21" s="9" customFormat="1" ht="51" x14ac:dyDescent="0.25">
      <c r="A23" s="186" t="s">
        <v>134</v>
      </c>
      <c r="B23" s="45" t="s">
        <v>421</v>
      </c>
      <c r="C23" s="34" t="s">
        <v>128</v>
      </c>
      <c r="D23" s="44" t="s">
        <v>151</v>
      </c>
      <c r="E23" s="34" t="s">
        <v>39</v>
      </c>
      <c r="F23" s="35"/>
      <c r="G23" s="210"/>
      <c r="H23" s="210"/>
      <c r="I23" s="210"/>
      <c r="J23" s="212"/>
      <c r="K23" s="210"/>
      <c r="L23" s="212"/>
      <c r="M23" s="10"/>
      <c r="N23" s="7"/>
    </row>
    <row r="24" spans="1:21" s="9" customFormat="1" ht="38.25" x14ac:dyDescent="0.25">
      <c r="A24" s="186" t="s">
        <v>135</v>
      </c>
      <c r="B24" s="45" t="s">
        <v>111</v>
      </c>
      <c r="C24" s="34" t="s">
        <v>123</v>
      </c>
      <c r="D24" s="44" t="s">
        <v>151</v>
      </c>
      <c r="E24" s="34" t="s">
        <v>39</v>
      </c>
      <c r="F24" s="35"/>
      <c r="G24" s="210"/>
      <c r="H24" s="210"/>
      <c r="I24" s="210"/>
      <c r="J24" s="212"/>
      <c r="K24" s="210"/>
      <c r="L24" s="212"/>
      <c r="M24" s="10"/>
      <c r="N24" s="10"/>
    </row>
    <row r="25" spans="1:21" s="9" customFormat="1" ht="25.5" x14ac:dyDescent="0.25">
      <c r="A25" s="186" t="s">
        <v>136</v>
      </c>
      <c r="B25" s="45" t="s">
        <v>40</v>
      </c>
      <c r="C25" s="34" t="s">
        <v>124</v>
      </c>
      <c r="D25" s="44" t="s">
        <v>151</v>
      </c>
      <c r="E25" s="34" t="s">
        <v>39</v>
      </c>
      <c r="F25" s="35"/>
      <c r="G25" s="210"/>
      <c r="H25" s="210"/>
      <c r="I25" s="210"/>
      <c r="J25" s="212"/>
      <c r="K25" s="210"/>
      <c r="L25" s="212"/>
      <c r="M25" s="10"/>
      <c r="N25" s="10"/>
    </row>
    <row r="26" spans="1:21" s="9" customFormat="1" ht="38.25" x14ac:dyDescent="0.25">
      <c r="A26" s="186" t="s">
        <v>137</v>
      </c>
      <c r="B26" s="45" t="s">
        <v>112</v>
      </c>
      <c r="C26" s="34" t="s">
        <v>430</v>
      </c>
      <c r="D26" s="44" t="s">
        <v>151</v>
      </c>
      <c r="E26" s="34" t="s">
        <v>39</v>
      </c>
      <c r="F26" s="35"/>
      <c r="G26" s="210"/>
      <c r="H26" s="210"/>
      <c r="I26" s="210"/>
      <c r="J26" s="212"/>
      <c r="K26" s="210"/>
      <c r="L26" s="212"/>
      <c r="M26" s="10"/>
      <c r="N26" s="10"/>
    </row>
    <row r="27" spans="1:21" s="9" customFormat="1" ht="25.5" x14ac:dyDescent="0.25">
      <c r="A27" s="186" t="s">
        <v>138</v>
      </c>
      <c r="B27" s="45" t="s">
        <v>113</v>
      </c>
      <c r="C27" s="34" t="s">
        <v>431</v>
      </c>
      <c r="D27" s="44" t="s">
        <v>151</v>
      </c>
      <c r="E27" s="34" t="s">
        <v>39</v>
      </c>
      <c r="F27" s="35"/>
      <c r="G27" s="210"/>
      <c r="H27" s="210"/>
      <c r="I27" s="210"/>
      <c r="J27" s="212"/>
      <c r="K27" s="210"/>
      <c r="L27" s="212"/>
      <c r="M27" s="10"/>
      <c r="N27" s="10"/>
    </row>
    <row r="28" spans="1:21" s="9" customFormat="1" ht="38.25" x14ac:dyDescent="0.25">
      <c r="A28" s="186" t="s">
        <v>139</v>
      </c>
      <c r="B28" s="45" t="s">
        <v>114</v>
      </c>
      <c r="C28" s="34" t="s">
        <v>434</v>
      </c>
      <c r="D28" s="44" t="s">
        <v>152</v>
      </c>
      <c r="E28" s="34" t="s">
        <v>39</v>
      </c>
      <c r="F28" s="35"/>
      <c r="G28" s="210"/>
      <c r="H28" s="210"/>
      <c r="I28" s="210"/>
      <c r="J28" s="212"/>
      <c r="K28" s="210"/>
      <c r="L28" s="212"/>
      <c r="M28" s="10"/>
      <c r="N28" s="10"/>
    </row>
    <row r="29" spans="1:21" s="9" customFormat="1" ht="38.25" x14ac:dyDescent="0.25">
      <c r="A29" s="186" t="s">
        <v>140</v>
      </c>
      <c r="B29" s="45" t="s">
        <v>115</v>
      </c>
      <c r="C29" s="34" t="s">
        <v>433</v>
      </c>
      <c r="D29" s="44" t="s">
        <v>152</v>
      </c>
      <c r="E29" s="34" t="s">
        <v>39</v>
      </c>
      <c r="F29" s="35"/>
      <c r="G29" s="210"/>
      <c r="H29" s="210"/>
      <c r="I29" s="210"/>
      <c r="J29" s="212"/>
      <c r="K29" s="210"/>
      <c r="L29" s="212"/>
      <c r="M29" s="10"/>
      <c r="N29" s="10"/>
    </row>
    <row r="30" spans="1:21" s="9" customFormat="1" ht="38.25" x14ac:dyDescent="0.25">
      <c r="A30" s="186" t="s">
        <v>141</v>
      </c>
      <c r="B30" s="45" t="s">
        <v>116</v>
      </c>
      <c r="C30" s="34" t="s">
        <v>125</v>
      </c>
      <c r="D30" s="44" t="s">
        <v>151</v>
      </c>
      <c r="E30" s="34" t="s">
        <v>39</v>
      </c>
      <c r="F30" s="35"/>
      <c r="G30" s="210"/>
      <c r="H30" s="210"/>
      <c r="I30" s="210"/>
      <c r="J30" s="212"/>
      <c r="K30" s="210"/>
      <c r="L30" s="212"/>
      <c r="M30" s="10"/>
      <c r="N30" s="10"/>
    </row>
    <row r="31" spans="1:21" s="9" customFormat="1" ht="38.25" x14ac:dyDescent="0.25">
      <c r="A31" s="186" t="s">
        <v>142</v>
      </c>
      <c r="B31" s="45" t="s">
        <v>117</v>
      </c>
      <c r="C31" s="34" t="s">
        <v>126</v>
      </c>
      <c r="D31" s="44" t="s">
        <v>151</v>
      </c>
      <c r="E31" s="34" t="s">
        <v>39</v>
      </c>
      <c r="F31" s="35"/>
      <c r="G31" s="210"/>
      <c r="H31" s="210"/>
      <c r="I31" s="210"/>
      <c r="J31" s="212"/>
      <c r="K31" s="210"/>
      <c r="L31" s="212"/>
      <c r="M31" s="10"/>
      <c r="N31" s="10"/>
    </row>
    <row r="32" spans="1:21" s="9" customFormat="1" ht="38.25" x14ac:dyDescent="0.25">
      <c r="A32" s="186" t="s">
        <v>143</v>
      </c>
      <c r="B32" s="45" t="s">
        <v>118</v>
      </c>
      <c r="C32" s="34" t="s">
        <v>129</v>
      </c>
      <c r="D32" s="44" t="s">
        <v>153</v>
      </c>
      <c r="E32" s="34" t="s">
        <v>39</v>
      </c>
      <c r="F32" s="35"/>
      <c r="G32" s="210"/>
      <c r="H32" s="210"/>
      <c r="I32" s="210"/>
      <c r="J32" s="212"/>
      <c r="K32" s="210"/>
      <c r="L32" s="212"/>
      <c r="M32" s="10"/>
      <c r="N32" s="10"/>
    </row>
    <row r="33" spans="1:14" s="9" customFormat="1" ht="102" x14ac:dyDescent="0.25">
      <c r="A33" s="186" t="s">
        <v>144</v>
      </c>
      <c r="B33" s="45" t="s">
        <v>119</v>
      </c>
      <c r="C33" s="34" t="s">
        <v>442</v>
      </c>
      <c r="D33" s="44" t="s">
        <v>154</v>
      </c>
      <c r="E33" s="34" t="s">
        <v>39</v>
      </c>
      <c r="F33" s="35"/>
      <c r="G33" s="210"/>
      <c r="H33" s="210"/>
      <c r="I33" s="210"/>
      <c r="J33" s="212"/>
      <c r="K33" s="210"/>
      <c r="L33" s="212"/>
      <c r="M33" s="10"/>
      <c r="N33" s="10"/>
    </row>
    <row r="34" spans="1:14" s="9" customFormat="1" ht="63.75" x14ac:dyDescent="0.25">
      <c r="A34" s="186" t="s">
        <v>145</v>
      </c>
      <c r="B34" s="45" t="s">
        <v>120</v>
      </c>
      <c r="C34" s="34" t="s">
        <v>127</v>
      </c>
      <c r="D34" s="44" t="s">
        <v>154</v>
      </c>
      <c r="E34" s="34" t="s">
        <v>39</v>
      </c>
      <c r="F34" s="35"/>
      <c r="G34" s="210"/>
      <c r="H34" s="210"/>
      <c r="I34" s="210"/>
      <c r="J34" s="212"/>
      <c r="K34" s="210"/>
      <c r="L34" s="212"/>
      <c r="M34" s="10"/>
      <c r="N34" s="10"/>
    </row>
    <row r="35" spans="1:14" s="9" customFormat="1" ht="19.7" customHeight="1" x14ac:dyDescent="0.25">
      <c r="A35" s="30" t="s">
        <v>130</v>
      </c>
      <c r="B35" s="37"/>
      <c r="C35" s="38"/>
      <c r="D35" s="38"/>
      <c r="E35" s="39"/>
      <c r="F35" s="35"/>
      <c r="G35" s="275"/>
      <c r="H35" s="275"/>
      <c r="I35" s="275"/>
      <c r="J35" s="276"/>
      <c r="K35" s="275"/>
      <c r="L35" s="276"/>
      <c r="M35" s="10"/>
      <c r="N35" s="10"/>
    </row>
    <row r="36" spans="1:14" s="9" customFormat="1" x14ac:dyDescent="0.25">
      <c r="A36" s="40" t="s">
        <v>146</v>
      </c>
      <c r="B36" s="34"/>
      <c r="C36" s="40"/>
      <c r="D36" s="34"/>
      <c r="E36" s="41"/>
      <c r="F36" s="35"/>
      <c r="G36" s="210"/>
      <c r="H36" s="210"/>
      <c r="I36" s="210"/>
      <c r="J36" s="212"/>
      <c r="K36" s="210"/>
      <c r="L36" s="212"/>
      <c r="M36" s="10"/>
      <c r="N36" s="10"/>
    </row>
    <row r="37" spans="1:14" s="9" customFormat="1" x14ac:dyDescent="0.25">
      <c r="A37" s="40" t="s">
        <v>147</v>
      </c>
      <c r="B37" s="285"/>
      <c r="C37" s="285"/>
      <c r="D37" s="285"/>
      <c r="E37" s="285"/>
      <c r="F37" s="36"/>
      <c r="G37" s="284"/>
      <c r="H37" s="284"/>
      <c r="I37" s="284"/>
      <c r="J37" s="284"/>
      <c r="K37" s="284"/>
      <c r="L37" s="284"/>
      <c r="M37" s="10"/>
      <c r="N37" s="10"/>
    </row>
    <row r="38" spans="1:14" s="9" customFormat="1" x14ac:dyDescent="0.25">
      <c r="A38" s="40" t="s">
        <v>148</v>
      </c>
      <c r="B38" s="285"/>
      <c r="C38" s="285"/>
      <c r="D38" s="285"/>
      <c r="E38" s="285"/>
      <c r="F38" s="43"/>
      <c r="G38" s="284"/>
      <c r="H38" s="284"/>
      <c r="I38" s="284"/>
      <c r="J38" s="284"/>
      <c r="K38" s="284"/>
      <c r="L38" s="284"/>
      <c r="M38" s="10"/>
      <c r="N38" s="10"/>
    </row>
    <row r="39" spans="1:14" s="9" customFormat="1" x14ac:dyDescent="0.25">
      <c r="A39" s="40" t="s">
        <v>149</v>
      </c>
      <c r="B39" s="285"/>
      <c r="C39" s="285"/>
      <c r="D39" s="285"/>
      <c r="E39" s="285"/>
      <c r="F39" s="43"/>
      <c r="G39" s="284"/>
      <c r="H39" s="284"/>
      <c r="I39" s="284"/>
      <c r="J39" s="284"/>
      <c r="K39" s="284"/>
      <c r="L39" s="284"/>
      <c r="M39" s="10"/>
      <c r="N39" s="10"/>
    </row>
    <row r="40" spans="1:14" x14ac:dyDescent="0.25">
      <c r="A40" s="40" t="s">
        <v>150</v>
      </c>
      <c r="B40" s="285"/>
      <c r="C40" s="285"/>
      <c r="D40" s="285"/>
      <c r="E40" s="285"/>
      <c r="F40" s="36"/>
      <c r="G40" s="284"/>
      <c r="H40" s="284"/>
      <c r="I40" s="284"/>
      <c r="J40" s="284"/>
      <c r="K40" s="284"/>
      <c r="L40" s="284"/>
    </row>
    <row r="41" spans="1:14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4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4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  <row r="44" spans="1:14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1:14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</row>
    <row r="46" spans="1:14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7" spans="1:14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4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2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1:12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1:12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1:12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1:12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1:12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1:12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1:12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1:12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spans="1:12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spans="1:12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2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1:12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spans="1:12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</row>
    <row r="65" spans="1:12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</row>
    <row r="66" spans="1:12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</row>
    <row r="67" spans="1:12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</row>
    <row r="68" spans="1:12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2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</row>
    <row r="70" spans="1:12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</row>
    <row r="71" spans="1:12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</row>
    <row r="72" spans="1:12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</row>
    <row r="74" spans="1:12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1:12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1:12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1:12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1:12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1:12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2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</row>
    <row r="81" spans="1:12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</row>
    <row r="82" spans="1:12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</row>
    <row r="83" spans="1:12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</row>
    <row r="84" spans="1:12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</row>
    <row r="85" spans="1:12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</row>
  </sheetData>
  <mergeCells count="5">
    <mergeCell ref="G17:J17"/>
    <mergeCell ref="K17:L17"/>
    <mergeCell ref="I2:L2"/>
    <mergeCell ref="I3:L3"/>
    <mergeCell ref="G13:L13"/>
  </mergeCells>
  <printOptions horizontalCentered="1"/>
  <pageMargins left="0.23622047244094491" right="0.23622047244094491" top="0.82677165354330717" bottom="0.74803149606299213" header="0.31496062992125984" footer="0.31496062992125984"/>
  <pageSetup paperSize="8" orientation="landscape" r:id="rId1"/>
  <headerFooter>
    <oddHeader>&amp;L&amp;G&amp;R&amp;G</oddHeader>
    <oddFooter>&amp;R&amp;P(&amp;N)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9242-3B65-4AC2-BE88-08776DC83AC2}">
  <sheetPr codeName="Ark22"/>
  <dimension ref="A1:U83"/>
  <sheetViews>
    <sheetView view="pageLayout" topLeftCell="A26" zoomScaleNormal="100" workbookViewId="0">
      <selection activeCell="F10" sqref="F10"/>
    </sheetView>
  </sheetViews>
  <sheetFormatPr defaultColWidth="10.75" defaultRowHeight="15" x14ac:dyDescent="0.25"/>
  <cols>
    <col min="1" max="1" width="7.375" style="4" customWidth="1"/>
    <col min="2" max="2" width="19.75" style="4" customWidth="1"/>
    <col min="3" max="3" width="46.5" style="4" customWidth="1"/>
    <col min="4" max="4" width="18.75" style="4" customWidth="1"/>
    <col min="5" max="5" width="14" style="4" customWidth="1"/>
    <col min="6" max="6" width="1.125" style="4" customWidth="1"/>
    <col min="7" max="9" width="10.5" style="4" customWidth="1"/>
    <col min="10" max="10" width="28.375" style="4" customWidth="1"/>
    <col min="11" max="12" width="10.5" style="4" customWidth="1"/>
    <col min="13" max="16384" width="10.75" style="4"/>
  </cols>
  <sheetData>
    <row r="1" spans="1:21" s="8" customFormat="1" ht="21" x14ac:dyDescent="0.25">
      <c r="A1" s="231" t="str">
        <f>(Kontroloversigt!$A$1)</f>
        <v>BRANDTEKNISK KONTROLPLAN OG KONTROLRAPPORT FOR DESIGN AF BRANDFORHOLD</v>
      </c>
      <c r="B1" s="232"/>
      <c r="C1" s="232"/>
      <c r="D1" s="233"/>
      <c r="E1" s="232"/>
      <c r="F1" s="232"/>
      <c r="G1" s="232" t="str">
        <f>(Kontroloversigt!$B$10)</f>
        <v>Dokumentation for indplacering i brandklasse(r)</v>
      </c>
      <c r="H1" s="232"/>
      <c r="I1" s="232"/>
      <c r="J1" s="232"/>
      <c r="K1" s="232"/>
      <c r="L1" s="251" t="str">
        <f>(Kontroloversigt!$A$10)</f>
        <v>DBK</v>
      </c>
    </row>
    <row r="2" spans="1:21" x14ac:dyDescent="0.25">
      <c r="A2" s="239" t="s">
        <v>59</v>
      </c>
      <c r="B2" s="248"/>
      <c r="C2" s="248" t="str">
        <f>_xlfn.CONCAT(Forside!B2," ","-"," ",Forside!C2)</f>
        <v>Skriv Projektnummer! - Skriv Projektnavn!</v>
      </c>
      <c r="D2" s="252"/>
      <c r="E2" s="252"/>
      <c r="F2" s="252"/>
      <c r="G2" s="246" t="s">
        <v>17</v>
      </c>
      <c r="H2" s="246"/>
      <c r="I2" s="305" t="str">
        <f>(Kontroloversigt!$E$10)</f>
        <v>Skriv Projektnummer!_M06_C10_KPLA_KRAP-D_DBK</v>
      </c>
      <c r="J2" s="305"/>
      <c r="K2" s="305"/>
      <c r="L2" s="306"/>
      <c r="M2" s="10"/>
      <c r="N2" s="10"/>
      <c r="O2" s="10"/>
      <c r="P2" s="10"/>
      <c r="Q2" s="10"/>
      <c r="R2" s="10"/>
      <c r="S2" s="10"/>
      <c r="T2" s="10"/>
      <c r="U2" s="10"/>
    </row>
    <row r="3" spans="1:21" x14ac:dyDescent="0.25">
      <c r="A3" s="14" t="s">
        <v>18</v>
      </c>
      <c r="B3" s="82"/>
      <c r="C3" s="82" t="str">
        <f>Forside!$B$3</f>
        <v>Skriv Adresse!</v>
      </c>
      <c r="D3" s="96"/>
      <c r="E3" s="96"/>
      <c r="F3" s="96"/>
      <c r="G3" s="17" t="s">
        <v>19</v>
      </c>
      <c r="H3" s="17"/>
      <c r="I3" s="307" t="str">
        <f>_xlfn.CONCAT(Kontroloversigt!$B$10)</f>
        <v>Dokumentation for indplacering i brandklasse(r)</v>
      </c>
      <c r="J3" s="307"/>
      <c r="K3" s="307"/>
      <c r="L3" s="308"/>
      <c r="M3" s="10"/>
      <c r="N3" s="10"/>
      <c r="O3" s="10"/>
      <c r="P3" s="10"/>
      <c r="Q3" s="10"/>
      <c r="R3" s="10"/>
      <c r="S3" s="10"/>
      <c r="T3" s="10"/>
      <c r="U3" s="10"/>
    </row>
    <row r="4" spans="1:21" x14ac:dyDescent="0.25">
      <c r="A4" s="14" t="s">
        <v>71</v>
      </c>
      <c r="B4" s="82"/>
      <c r="C4" s="82" t="str">
        <f>Forside!$B$4</f>
        <v>Skriv Matrikel!</v>
      </c>
      <c r="D4" s="96"/>
      <c r="E4" s="96"/>
      <c r="F4" s="96"/>
      <c r="G4" s="82"/>
      <c r="H4" s="82"/>
      <c r="I4" s="82"/>
      <c r="J4" s="82"/>
      <c r="K4" s="82"/>
      <c r="L4" s="97"/>
      <c r="M4" s="10"/>
      <c r="N4" s="10"/>
      <c r="O4" s="10"/>
      <c r="P4" s="10"/>
      <c r="Q4" s="10"/>
      <c r="R4" s="10"/>
      <c r="S4" s="10"/>
      <c r="T4" s="10"/>
      <c r="U4" s="10"/>
    </row>
    <row r="5" spans="1:21" x14ac:dyDescent="0.25">
      <c r="A5" s="98"/>
      <c r="B5" s="82"/>
      <c r="C5" s="82"/>
      <c r="D5" s="96"/>
      <c r="E5" s="96"/>
      <c r="F5" s="96"/>
      <c r="G5" s="17"/>
      <c r="H5" s="17"/>
      <c r="I5" s="99"/>
      <c r="J5" s="99"/>
      <c r="K5" s="17"/>
      <c r="L5" s="84"/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25">
      <c r="A6" s="14" t="s">
        <v>60</v>
      </c>
      <c r="B6" s="82"/>
      <c r="C6" s="82" t="str">
        <f>(Forside!$G$2)</f>
        <v>Skriv udarbejdende! Initialer, Navn, Firma</v>
      </c>
      <c r="D6" s="96"/>
      <c r="E6" s="96"/>
      <c r="F6" s="96"/>
      <c r="G6" s="17"/>
      <c r="H6" s="17"/>
      <c r="I6" s="99"/>
      <c r="J6" s="99"/>
      <c r="K6" s="17"/>
      <c r="L6" s="84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25">
      <c r="A7" s="14" t="s">
        <v>61</v>
      </c>
      <c r="B7" s="82"/>
      <c r="C7" s="82" t="str">
        <f>(Forside!$G$3)</f>
        <v>Skriv kontrollant! Initialer, Navn, Firma</v>
      </c>
      <c r="D7" s="96"/>
      <c r="E7" s="96"/>
      <c r="F7" s="96"/>
      <c r="G7" s="17"/>
      <c r="H7" s="17"/>
      <c r="I7" s="99"/>
      <c r="J7" s="99"/>
      <c r="K7" s="17"/>
      <c r="L7" s="84"/>
      <c r="M7" s="10"/>
      <c r="N7" s="10"/>
      <c r="O7" s="10"/>
      <c r="P7" s="10"/>
      <c r="Q7" s="10"/>
      <c r="R7" s="10"/>
      <c r="S7" s="10"/>
      <c r="T7" s="10"/>
      <c r="U7" s="10"/>
    </row>
    <row r="8" spans="1:21" x14ac:dyDescent="0.25">
      <c r="A8" s="100" t="s">
        <v>64</v>
      </c>
      <c r="B8" s="96"/>
      <c r="C8" s="85" t="str">
        <f>(Kontroloversigt!$J$10)</f>
        <v>DD-MM-ÅÅÅÅ</v>
      </c>
      <c r="D8" s="85"/>
      <c r="E8" s="85"/>
      <c r="F8" s="85"/>
      <c r="G8" s="17" t="s">
        <v>20</v>
      </c>
      <c r="H8" s="96"/>
      <c r="I8" s="82" t="e">
        <f>Kontroloversigt!$G$10</f>
        <v>#N/A</v>
      </c>
      <c r="J8" s="17"/>
      <c r="K8" s="17"/>
      <c r="L8" s="97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A9" s="100" t="s">
        <v>65</v>
      </c>
      <c r="B9" s="96"/>
      <c r="C9" s="79">
        <f>(Kontroloversigt!$K$10)</f>
        <v>1</v>
      </c>
      <c r="D9" s="82"/>
      <c r="E9" s="82"/>
      <c r="F9" s="82"/>
      <c r="G9" s="17" t="s">
        <v>22</v>
      </c>
      <c r="H9" s="96"/>
      <c r="I9" s="82" t="e">
        <f>Kontroloversigt!$H$10</f>
        <v>#N/A</v>
      </c>
      <c r="J9" s="82"/>
      <c r="K9" s="82"/>
      <c r="L9" s="97"/>
      <c r="M9" s="10"/>
      <c r="N9" s="10"/>
      <c r="O9" s="10"/>
      <c r="P9" s="10"/>
      <c r="Q9" s="10"/>
      <c r="R9" s="10"/>
      <c r="S9" s="10"/>
      <c r="T9" s="10"/>
      <c r="U9" s="10"/>
    </row>
    <row r="10" spans="1:21" x14ac:dyDescent="0.25">
      <c r="A10" s="101" t="s">
        <v>66</v>
      </c>
      <c r="B10" s="86"/>
      <c r="C10" s="102" t="str">
        <f>(Kontroloversigt!$L$10)</f>
        <v>-</v>
      </c>
      <c r="D10" s="86"/>
      <c r="E10" s="86"/>
      <c r="F10" s="86"/>
      <c r="G10" s="19"/>
      <c r="H10" s="103"/>
      <c r="I10" s="86"/>
      <c r="J10" s="102"/>
      <c r="K10" s="102"/>
      <c r="L10" s="104"/>
      <c r="M10" s="10"/>
      <c r="N10" s="10"/>
      <c r="O10" s="10"/>
      <c r="P10" s="10"/>
      <c r="Q10" s="10"/>
      <c r="R10" s="10"/>
      <c r="S10" s="10"/>
      <c r="T10" s="10"/>
      <c r="U10" s="10"/>
    </row>
    <row r="11" spans="1:21" x14ac:dyDescent="0.25">
      <c r="A11" s="3"/>
      <c r="B11" s="1"/>
      <c r="C11" s="2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x14ac:dyDescent="0.25">
      <c r="A12" s="161" t="s">
        <v>89</v>
      </c>
      <c r="B12" s="162"/>
      <c r="C12" s="162"/>
      <c r="D12" s="162"/>
      <c r="E12" s="163"/>
      <c r="F12" s="164"/>
      <c r="G12" s="162" t="s">
        <v>90</v>
      </c>
      <c r="H12" s="162"/>
      <c r="I12" s="162"/>
      <c r="J12" s="162"/>
      <c r="K12" s="162"/>
      <c r="L12" s="163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17.100000000000001" customHeight="1" x14ac:dyDescent="0.25">
      <c r="A13" s="25" t="s">
        <v>23</v>
      </c>
      <c r="B13" s="25"/>
      <c r="C13" s="25" t="s">
        <v>24</v>
      </c>
      <c r="D13" s="26" t="s">
        <v>45</v>
      </c>
      <c r="E13" s="26" t="s">
        <v>25</v>
      </c>
      <c r="F13" s="59"/>
      <c r="G13" s="309" t="s">
        <v>46</v>
      </c>
      <c r="H13" s="309"/>
      <c r="I13" s="309"/>
      <c r="J13" s="309"/>
      <c r="K13" s="309"/>
      <c r="L13" s="3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ht="17.100000000000001" customHeight="1" x14ac:dyDescent="0.25">
      <c r="A14" s="280" t="s">
        <v>26</v>
      </c>
      <c r="B14" s="281"/>
      <c r="C14" s="282"/>
      <c r="D14" s="283" t="s">
        <v>53</v>
      </c>
      <c r="E14" s="282"/>
      <c r="F14" s="23"/>
      <c r="G14" s="277"/>
      <c r="H14" s="278"/>
      <c r="I14" s="277"/>
      <c r="J14" s="278"/>
      <c r="K14" s="279"/>
      <c r="L14" s="278"/>
      <c r="M14" s="10"/>
      <c r="N14" s="10"/>
      <c r="O14" s="10"/>
      <c r="P14" s="10"/>
      <c r="Q14" s="10"/>
      <c r="R14" s="10"/>
      <c r="S14" s="10"/>
      <c r="T14" s="10"/>
      <c r="U14" s="10"/>
    </row>
    <row r="15" spans="1:21" ht="17.100000000000001" customHeight="1" x14ac:dyDescent="0.25">
      <c r="A15" s="280"/>
      <c r="B15" s="281"/>
      <c r="C15" s="282"/>
      <c r="D15" s="282"/>
      <c r="E15" s="282"/>
      <c r="F15" s="23"/>
      <c r="G15" s="277"/>
      <c r="H15" s="278"/>
      <c r="I15" s="277"/>
      <c r="J15" s="278"/>
      <c r="K15" s="279"/>
      <c r="L15" s="278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25">
      <c r="A16" s="74"/>
      <c r="B16" s="74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10"/>
      <c r="N16" s="10"/>
      <c r="O16" s="10"/>
      <c r="P16" s="10"/>
      <c r="Q16" s="10"/>
      <c r="R16" s="10"/>
      <c r="S16" s="10"/>
      <c r="T16" s="10"/>
      <c r="U16" s="10"/>
    </row>
    <row r="17" spans="1:21" x14ac:dyDescent="0.25">
      <c r="A17" s="234" t="s">
        <v>27</v>
      </c>
      <c r="B17" s="235"/>
      <c r="C17" s="236"/>
      <c r="D17" s="236"/>
      <c r="E17" s="237"/>
      <c r="F17" s="36"/>
      <c r="G17" s="300" t="s">
        <v>28</v>
      </c>
      <c r="H17" s="301"/>
      <c r="I17" s="301"/>
      <c r="J17" s="302"/>
      <c r="K17" s="303" t="s">
        <v>29</v>
      </c>
      <c r="L17" s="304"/>
      <c r="M17" s="10"/>
      <c r="N17" s="10"/>
      <c r="O17" s="10"/>
      <c r="P17" s="10"/>
      <c r="Q17" s="10"/>
      <c r="R17" s="10"/>
      <c r="S17" s="10"/>
      <c r="T17" s="10"/>
      <c r="U17" s="10"/>
    </row>
    <row r="18" spans="1:21" ht="33" customHeight="1" x14ac:dyDescent="0.25">
      <c r="A18" s="24" t="s">
        <v>30</v>
      </c>
      <c r="B18" s="25" t="s">
        <v>31</v>
      </c>
      <c r="C18" s="25" t="s">
        <v>32</v>
      </c>
      <c r="D18" s="26" t="s">
        <v>155</v>
      </c>
      <c r="E18" s="26" t="s">
        <v>33</v>
      </c>
      <c r="F18" s="27"/>
      <c r="G18" s="28" t="s">
        <v>34</v>
      </c>
      <c r="H18" s="26" t="s">
        <v>35</v>
      </c>
      <c r="I18" s="28" t="s">
        <v>36</v>
      </c>
      <c r="J18" s="26" t="s">
        <v>37</v>
      </c>
      <c r="K18" s="29" t="s">
        <v>156</v>
      </c>
      <c r="L18" s="29" t="s">
        <v>38</v>
      </c>
      <c r="M18" s="10"/>
      <c r="N18" s="10"/>
      <c r="O18" s="10"/>
      <c r="P18" s="10"/>
      <c r="Q18" s="10"/>
      <c r="R18" s="10"/>
      <c r="S18" s="10"/>
      <c r="T18" s="10"/>
      <c r="U18" s="10"/>
    </row>
    <row r="19" spans="1:21" ht="19.7" customHeight="1" x14ac:dyDescent="0.25">
      <c r="A19" s="30" t="s">
        <v>121</v>
      </c>
      <c r="B19" s="12"/>
      <c r="C19" s="13"/>
      <c r="D19" s="31"/>
      <c r="E19" s="31"/>
      <c r="F19" s="27"/>
      <c r="G19" s="32"/>
      <c r="H19" s="31"/>
      <c r="I19" s="32"/>
      <c r="J19" s="31"/>
      <c r="K19" s="33"/>
      <c r="L19" s="33"/>
      <c r="M19" s="10"/>
      <c r="N19" s="10"/>
      <c r="O19" s="10"/>
      <c r="P19" s="10"/>
      <c r="Q19" s="10"/>
      <c r="R19" s="10"/>
      <c r="S19" s="10"/>
      <c r="T19" s="10"/>
      <c r="U19" s="10"/>
    </row>
    <row r="20" spans="1:21" s="9" customFormat="1" ht="102" x14ac:dyDescent="0.25">
      <c r="A20" s="186" t="s">
        <v>168</v>
      </c>
      <c r="B20" s="45" t="s">
        <v>157</v>
      </c>
      <c r="C20" s="34" t="s">
        <v>435</v>
      </c>
      <c r="D20" s="44" t="s">
        <v>188</v>
      </c>
      <c r="E20" s="34" t="s">
        <v>39</v>
      </c>
      <c r="F20" s="35"/>
      <c r="G20" s="210"/>
      <c r="H20" s="211"/>
      <c r="I20" s="210"/>
      <c r="J20" s="212"/>
      <c r="K20" s="210"/>
      <c r="L20" s="212"/>
      <c r="M20" s="10"/>
      <c r="N20" s="10"/>
    </row>
    <row r="21" spans="1:21" s="9" customFormat="1" ht="25.5" x14ac:dyDescent="0.25">
      <c r="A21" s="186" t="s">
        <v>169</v>
      </c>
      <c r="B21" s="45" t="s">
        <v>158</v>
      </c>
      <c r="C21" s="34" t="s">
        <v>177</v>
      </c>
      <c r="D21" s="44" t="s">
        <v>9</v>
      </c>
      <c r="E21" s="34" t="s">
        <v>39</v>
      </c>
      <c r="F21" s="35"/>
      <c r="G21" s="210"/>
      <c r="H21" s="210"/>
      <c r="I21" s="210"/>
      <c r="J21" s="212"/>
      <c r="K21" s="210"/>
      <c r="L21" s="212"/>
      <c r="M21" s="10"/>
      <c r="N21" s="10"/>
    </row>
    <row r="22" spans="1:21" s="9" customFormat="1" ht="51" x14ac:dyDescent="0.25">
      <c r="A22" s="186" t="s">
        <v>170</v>
      </c>
      <c r="B22" s="45" t="s">
        <v>159</v>
      </c>
      <c r="C22" s="34" t="s">
        <v>423</v>
      </c>
      <c r="D22" s="44" t="s">
        <v>188</v>
      </c>
      <c r="E22" s="34" t="s">
        <v>39</v>
      </c>
      <c r="F22" s="35"/>
      <c r="G22" s="210"/>
      <c r="H22" s="210"/>
      <c r="I22" s="210"/>
      <c r="J22" s="212"/>
      <c r="K22" s="210"/>
      <c r="L22" s="212"/>
      <c r="M22" s="10"/>
      <c r="N22" s="7"/>
    </row>
    <row r="23" spans="1:21" s="9" customFormat="1" ht="38.25" x14ac:dyDescent="0.25">
      <c r="A23" s="186" t="s">
        <v>171</v>
      </c>
      <c r="B23" s="45" t="s">
        <v>160</v>
      </c>
      <c r="C23" s="34" t="s">
        <v>178</v>
      </c>
      <c r="D23" s="44" t="s">
        <v>189</v>
      </c>
      <c r="E23" s="34" t="s">
        <v>39</v>
      </c>
      <c r="F23" s="35"/>
      <c r="G23" s="210"/>
      <c r="H23" s="210"/>
      <c r="I23" s="210"/>
      <c r="J23" s="212"/>
      <c r="K23" s="210"/>
      <c r="L23" s="212"/>
      <c r="M23" s="10"/>
      <c r="N23" s="7"/>
    </row>
    <row r="24" spans="1:21" s="9" customFormat="1" ht="38.25" x14ac:dyDescent="0.25">
      <c r="A24" s="186" t="s">
        <v>172</v>
      </c>
      <c r="B24" s="45" t="s">
        <v>161</v>
      </c>
      <c r="C24" s="34" t="s">
        <v>179</v>
      </c>
      <c r="D24" s="44" t="s">
        <v>189</v>
      </c>
      <c r="E24" s="34" t="s">
        <v>39</v>
      </c>
      <c r="F24" s="35"/>
      <c r="G24" s="210"/>
      <c r="H24" s="210"/>
      <c r="I24" s="210"/>
      <c r="J24" s="212"/>
      <c r="K24" s="210"/>
      <c r="L24" s="212"/>
      <c r="M24" s="10"/>
      <c r="N24" s="10"/>
    </row>
    <row r="25" spans="1:21" s="9" customFormat="1" ht="76.5" x14ac:dyDescent="0.25">
      <c r="A25" s="186" t="s">
        <v>173</v>
      </c>
      <c r="B25" s="45" t="s">
        <v>422</v>
      </c>
      <c r="C25" s="34" t="s">
        <v>432</v>
      </c>
      <c r="D25" s="44" t="s">
        <v>190</v>
      </c>
      <c r="E25" s="34" t="s">
        <v>39</v>
      </c>
      <c r="F25" s="35"/>
      <c r="G25" s="210"/>
      <c r="H25" s="210"/>
      <c r="I25" s="210"/>
      <c r="J25" s="212"/>
      <c r="K25" s="210"/>
      <c r="L25" s="212"/>
      <c r="M25" s="10"/>
      <c r="N25" s="10"/>
    </row>
    <row r="26" spans="1:21" s="9" customFormat="1" ht="89.25" x14ac:dyDescent="0.25">
      <c r="A26" s="186" t="s">
        <v>180</v>
      </c>
      <c r="B26" s="45" t="s">
        <v>162</v>
      </c>
      <c r="C26" s="34" t="s">
        <v>436</v>
      </c>
      <c r="D26" s="44" t="s">
        <v>437</v>
      </c>
      <c r="E26" s="34" t="s">
        <v>39</v>
      </c>
      <c r="F26" s="35"/>
      <c r="G26" s="210"/>
      <c r="H26" s="210"/>
      <c r="I26" s="210"/>
      <c r="J26" s="212"/>
      <c r="K26" s="210"/>
      <c r="L26" s="212"/>
      <c r="M26" s="10"/>
      <c r="N26" s="10"/>
    </row>
    <row r="27" spans="1:21" s="9" customFormat="1" ht="38.25" x14ac:dyDescent="0.25">
      <c r="A27" s="186" t="s">
        <v>174</v>
      </c>
      <c r="B27" s="45" t="s">
        <v>441</v>
      </c>
      <c r="C27" s="34" t="s">
        <v>439</v>
      </c>
      <c r="D27" s="44" t="s">
        <v>438</v>
      </c>
      <c r="E27" s="34" t="s">
        <v>39</v>
      </c>
      <c r="F27" s="35"/>
      <c r="G27" s="210"/>
      <c r="H27" s="210"/>
      <c r="I27" s="210"/>
      <c r="J27" s="212"/>
      <c r="K27" s="210"/>
      <c r="L27" s="212"/>
      <c r="M27" s="10"/>
      <c r="N27" s="10"/>
    </row>
    <row r="28" spans="1:21" s="9" customFormat="1" ht="63.75" x14ac:dyDescent="0.25">
      <c r="A28" s="186" t="s">
        <v>175</v>
      </c>
      <c r="B28" s="45" t="s">
        <v>163</v>
      </c>
      <c r="C28" s="34" t="s">
        <v>444</v>
      </c>
      <c r="D28" s="44" t="s">
        <v>189</v>
      </c>
      <c r="E28" s="34" t="s">
        <v>39</v>
      </c>
      <c r="F28" s="35"/>
      <c r="G28" s="210"/>
      <c r="H28" s="210"/>
      <c r="I28" s="210"/>
      <c r="J28" s="212"/>
      <c r="K28" s="210"/>
      <c r="L28" s="212"/>
      <c r="M28" s="10"/>
      <c r="N28" s="10"/>
    </row>
    <row r="29" spans="1:21" s="9" customFormat="1" ht="25.5" x14ac:dyDescent="0.25">
      <c r="A29" s="186" t="s">
        <v>176</v>
      </c>
      <c r="B29" s="45" t="s">
        <v>164</v>
      </c>
      <c r="C29" s="34" t="s">
        <v>181</v>
      </c>
      <c r="D29" s="44" t="s">
        <v>189</v>
      </c>
      <c r="E29" s="34" t="s">
        <v>39</v>
      </c>
      <c r="F29" s="35"/>
      <c r="G29" s="210"/>
      <c r="H29" s="210"/>
      <c r="I29" s="210"/>
      <c r="J29" s="212"/>
      <c r="K29" s="210"/>
      <c r="L29" s="212"/>
      <c r="M29" s="10"/>
      <c r="N29" s="10"/>
    </row>
    <row r="30" spans="1:21" s="9" customFormat="1" ht="38.25" x14ac:dyDescent="0.25">
      <c r="A30" s="186" t="s">
        <v>166</v>
      </c>
      <c r="B30" s="45" t="s">
        <v>165</v>
      </c>
      <c r="C30" s="34" t="s">
        <v>182</v>
      </c>
      <c r="D30" s="44" t="s">
        <v>188</v>
      </c>
      <c r="E30" s="34" t="s">
        <v>39</v>
      </c>
      <c r="F30" s="35"/>
      <c r="G30" s="210"/>
      <c r="H30" s="210"/>
      <c r="I30" s="210"/>
      <c r="J30" s="212"/>
      <c r="K30" s="210"/>
      <c r="L30" s="212"/>
      <c r="M30" s="10"/>
      <c r="N30" s="10"/>
    </row>
    <row r="31" spans="1:21" s="9" customFormat="1" ht="102" x14ac:dyDescent="0.25">
      <c r="A31" s="186" t="s">
        <v>167</v>
      </c>
      <c r="B31" s="45" t="s">
        <v>119</v>
      </c>
      <c r="C31" s="34" t="s">
        <v>443</v>
      </c>
      <c r="D31" s="44" t="s">
        <v>154</v>
      </c>
      <c r="E31" s="34" t="s">
        <v>39</v>
      </c>
      <c r="F31" s="35"/>
      <c r="G31" s="210"/>
      <c r="H31" s="210"/>
      <c r="I31" s="210"/>
      <c r="J31" s="212"/>
      <c r="K31" s="210"/>
      <c r="L31" s="212"/>
      <c r="M31" s="10"/>
      <c r="N31" s="10"/>
    </row>
    <row r="32" spans="1:21" s="9" customFormat="1" ht="63.75" x14ac:dyDescent="0.25">
      <c r="A32" s="186" t="s">
        <v>440</v>
      </c>
      <c r="B32" s="45" t="s">
        <v>120</v>
      </c>
      <c r="C32" s="34" t="s">
        <v>127</v>
      </c>
      <c r="D32" s="44" t="s">
        <v>154</v>
      </c>
      <c r="E32" s="34" t="s">
        <v>39</v>
      </c>
      <c r="F32" s="35"/>
      <c r="G32" s="210"/>
      <c r="H32" s="210"/>
      <c r="I32" s="210"/>
      <c r="J32" s="212"/>
      <c r="K32" s="210"/>
      <c r="L32" s="212"/>
      <c r="M32" s="10"/>
      <c r="N32" s="10"/>
    </row>
    <row r="33" spans="1:14" s="9" customFormat="1" ht="19.7" customHeight="1" x14ac:dyDescent="0.25">
      <c r="A33" s="30" t="s">
        <v>130</v>
      </c>
      <c r="B33" s="37"/>
      <c r="C33" s="38"/>
      <c r="D33" s="38"/>
      <c r="E33" s="39"/>
      <c r="F33" s="35"/>
      <c r="G33" s="275"/>
      <c r="H33" s="275"/>
      <c r="I33" s="275"/>
      <c r="J33" s="276"/>
      <c r="K33" s="275"/>
      <c r="L33" s="35"/>
      <c r="M33" s="10"/>
      <c r="N33" s="10"/>
    </row>
    <row r="34" spans="1:14" s="9" customFormat="1" x14ac:dyDescent="0.25">
      <c r="A34" s="40" t="s">
        <v>183</v>
      </c>
      <c r="B34" s="34"/>
      <c r="C34" s="40"/>
      <c r="D34" s="34"/>
      <c r="E34" s="41"/>
      <c r="F34" s="35"/>
      <c r="G34" s="210"/>
      <c r="H34" s="210"/>
      <c r="I34" s="210"/>
      <c r="J34" s="212"/>
      <c r="K34" s="210"/>
      <c r="L34" s="212"/>
      <c r="M34" s="10"/>
      <c r="N34" s="10"/>
    </row>
    <row r="35" spans="1:14" s="9" customFormat="1" x14ac:dyDescent="0.25">
      <c r="A35" s="40" t="s">
        <v>184</v>
      </c>
      <c r="B35" s="285"/>
      <c r="C35" s="285"/>
      <c r="D35" s="285"/>
      <c r="E35" s="285"/>
      <c r="F35" s="36"/>
      <c r="G35" s="284"/>
      <c r="H35" s="284"/>
      <c r="I35" s="284"/>
      <c r="J35" s="284"/>
      <c r="K35" s="284"/>
      <c r="L35" s="284"/>
      <c r="M35" s="10"/>
      <c r="N35" s="10"/>
    </row>
    <row r="36" spans="1:14" s="9" customFormat="1" x14ac:dyDescent="0.25">
      <c r="A36" s="40" t="s">
        <v>185</v>
      </c>
      <c r="B36" s="285"/>
      <c r="C36" s="285"/>
      <c r="D36" s="285"/>
      <c r="E36" s="285"/>
      <c r="F36" s="43"/>
      <c r="G36" s="284"/>
      <c r="H36" s="284"/>
      <c r="I36" s="284"/>
      <c r="J36" s="284"/>
      <c r="K36" s="284"/>
      <c r="L36" s="284"/>
      <c r="M36" s="10"/>
      <c r="N36" s="10"/>
    </row>
    <row r="37" spans="1:14" s="9" customFormat="1" x14ac:dyDescent="0.25">
      <c r="A37" s="40" t="s">
        <v>186</v>
      </c>
      <c r="B37" s="285"/>
      <c r="C37" s="285"/>
      <c r="D37" s="285"/>
      <c r="E37" s="285"/>
      <c r="F37" s="43"/>
      <c r="G37" s="284"/>
      <c r="H37" s="284"/>
      <c r="I37" s="284"/>
      <c r="J37" s="284"/>
      <c r="K37" s="284"/>
      <c r="L37" s="284"/>
      <c r="M37" s="10"/>
      <c r="N37" s="10"/>
    </row>
    <row r="38" spans="1:14" x14ac:dyDescent="0.25">
      <c r="A38" s="40" t="s">
        <v>187</v>
      </c>
      <c r="B38" s="285"/>
      <c r="C38" s="285"/>
      <c r="D38" s="285"/>
      <c r="E38" s="285"/>
      <c r="F38" s="36"/>
      <c r="G38" s="212"/>
      <c r="H38" s="284"/>
      <c r="I38" s="284"/>
      <c r="J38" s="284"/>
      <c r="K38" s="284"/>
      <c r="L38" s="284"/>
    </row>
    <row r="39" spans="1:14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14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4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4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4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  <row r="44" spans="1:14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1:14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</row>
    <row r="46" spans="1:14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7" spans="1:14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4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2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1:12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1:12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1:12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1:12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1:12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1:12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1:12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1:12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spans="1:12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spans="1:12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2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1:12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spans="1:12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</row>
    <row r="65" spans="1:12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</row>
    <row r="66" spans="1:12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</row>
    <row r="67" spans="1:12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</row>
    <row r="68" spans="1:12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2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</row>
    <row r="70" spans="1:12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</row>
    <row r="71" spans="1:12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</row>
    <row r="72" spans="1:12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</row>
    <row r="74" spans="1:12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1:12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1:12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1:12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1:12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1:12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2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</row>
    <row r="81" spans="1:12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</row>
    <row r="82" spans="1:12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</row>
    <row r="83" spans="1:12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</row>
  </sheetData>
  <mergeCells count="5">
    <mergeCell ref="I2:L2"/>
    <mergeCell ref="I3:L3"/>
    <mergeCell ref="G13:L13"/>
    <mergeCell ref="G17:J17"/>
    <mergeCell ref="K17:L17"/>
  </mergeCells>
  <printOptions horizontalCentered="1"/>
  <pageMargins left="0.23622047244094491" right="0.23622047244094491" top="0.82677165354330717" bottom="0.74803149606299213" header="0.31496062992125984" footer="0.31496062992125984"/>
  <pageSetup paperSize="8" orientation="landscape" r:id="rId1"/>
  <headerFooter>
    <oddHeader>&amp;L&amp;G&amp;R&amp;G</oddHeader>
    <oddFooter>&amp;R&amp;P(&amp;N)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5D6F0-6FED-42B5-B0D6-46680CDC0E66}">
  <sheetPr codeName="Ark23"/>
  <dimension ref="A1:U79"/>
  <sheetViews>
    <sheetView view="pageLayout" topLeftCell="A11" zoomScaleNormal="100" workbookViewId="0">
      <selection activeCell="F10" sqref="F10"/>
    </sheetView>
  </sheetViews>
  <sheetFormatPr defaultColWidth="10.75" defaultRowHeight="15" x14ac:dyDescent="0.25"/>
  <cols>
    <col min="1" max="1" width="7.375" style="4" customWidth="1"/>
    <col min="2" max="2" width="19.75" style="4" customWidth="1"/>
    <col min="3" max="3" width="46.5" style="4" customWidth="1"/>
    <col min="4" max="4" width="18.75" style="4" customWidth="1"/>
    <col min="5" max="5" width="14" style="4" customWidth="1"/>
    <col min="6" max="6" width="1.125" style="4" customWidth="1"/>
    <col min="7" max="9" width="10.5" style="4" customWidth="1"/>
    <col min="10" max="10" width="28.375" style="4" customWidth="1"/>
    <col min="11" max="12" width="10.5" style="4" customWidth="1"/>
    <col min="13" max="16384" width="10.75" style="4"/>
  </cols>
  <sheetData>
    <row r="1" spans="1:21" s="8" customFormat="1" ht="21" x14ac:dyDescent="0.25">
      <c r="A1" s="231" t="str">
        <f>(Kontroloversigt!$A$1)</f>
        <v>BRANDTEKNISK KONTROLPLAN OG KONTROLRAPPORT FOR DESIGN AF BRANDFORHOLD</v>
      </c>
      <c r="B1" s="232"/>
      <c r="C1" s="232"/>
      <c r="D1" s="233"/>
      <c r="E1" s="232"/>
      <c r="F1" s="232"/>
      <c r="G1" s="232" t="str">
        <f>(Kontroloversigt!$B$11)</f>
        <v>Brandstrategi</v>
      </c>
      <c r="H1" s="232"/>
      <c r="I1" s="232"/>
      <c r="J1" s="232"/>
      <c r="K1" s="232"/>
      <c r="L1" s="251" t="str">
        <f>(Kontroloversigt!$A$11)</f>
        <v>BSR</v>
      </c>
    </row>
    <row r="2" spans="1:21" x14ac:dyDescent="0.25">
      <c r="A2" s="239" t="s">
        <v>59</v>
      </c>
      <c r="B2" s="248"/>
      <c r="C2" s="248" t="str">
        <f>_xlfn.CONCAT(Forside!B2," ","-"," ",Forside!C2)</f>
        <v>Skriv Projektnummer! - Skriv Projektnavn!</v>
      </c>
      <c r="D2" s="252"/>
      <c r="E2" s="252"/>
      <c r="F2" s="252"/>
      <c r="G2" s="246" t="s">
        <v>17</v>
      </c>
      <c r="H2" s="246"/>
      <c r="I2" s="305" t="str">
        <f>(Kontroloversigt!$E$11)</f>
        <v>Skriv Projektnummer!_M06_C10_KPLA_KRAP-D_BSR</v>
      </c>
      <c r="J2" s="305"/>
      <c r="K2" s="305"/>
      <c r="L2" s="306"/>
      <c r="M2" s="10"/>
      <c r="N2" s="10"/>
      <c r="O2" s="10"/>
      <c r="P2" s="10"/>
      <c r="Q2" s="10"/>
      <c r="R2" s="10"/>
      <c r="S2" s="10"/>
      <c r="T2" s="10"/>
      <c r="U2" s="10"/>
    </row>
    <row r="3" spans="1:21" x14ac:dyDescent="0.25">
      <c r="A3" s="14" t="s">
        <v>18</v>
      </c>
      <c r="B3" s="82"/>
      <c r="C3" s="82" t="str">
        <f>Forside!$B$3</f>
        <v>Skriv Adresse!</v>
      </c>
      <c r="D3" s="96"/>
      <c r="E3" s="96"/>
      <c r="F3" s="96"/>
      <c r="G3" s="17" t="s">
        <v>19</v>
      </c>
      <c r="H3" s="17"/>
      <c r="I3" s="307" t="str">
        <f>_xlfn.CONCAT(Kontroloversigt!$B$11)</f>
        <v>Brandstrategi</v>
      </c>
      <c r="J3" s="307"/>
      <c r="K3" s="307"/>
      <c r="L3" s="308"/>
      <c r="M3" s="10"/>
      <c r="N3" s="10"/>
      <c r="O3" s="10"/>
      <c r="P3" s="10"/>
      <c r="Q3" s="10"/>
      <c r="R3" s="10"/>
      <c r="S3" s="10"/>
      <c r="T3" s="10"/>
      <c r="U3" s="10"/>
    </row>
    <row r="4" spans="1:21" x14ac:dyDescent="0.25">
      <c r="A4" s="14" t="s">
        <v>71</v>
      </c>
      <c r="B4" s="82"/>
      <c r="C4" s="82" t="str">
        <f>Forside!$B$4</f>
        <v>Skriv Matrikel!</v>
      </c>
      <c r="D4" s="96"/>
      <c r="E4" s="96"/>
      <c r="F4" s="96"/>
      <c r="G4" s="82"/>
      <c r="H4" s="82"/>
      <c r="I4" s="82"/>
      <c r="J4" s="82"/>
      <c r="K4" s="82"/>
      <c r="L4" s="97"/>
      <c r="M4" s="10"/>
      <c r="N4" s="10"/>
      <c r="O4" s="10"/>
      <c r="P4" s="10"/>
      <c r="Q4" s="10"/>
      <c r="R4" s="10"/>
      <c r="S4" s="10"/>
      <c r="T4" s="10"/>
      <c r="U4" s="10"/>
    </row>
    <row r="5" spans="1:21" x14ac:dyDescent="0.25">
      <c r="A5" s="98"/>
      <c r="B5" s="82"/>
      <c r="C5" s="82"/>
      <c r="D5" s="96"/>
      <c r="E5" s="96"/>
      <c r="F5" s="96"/>
      <c r="G5" s="17"/>
      <c r="H5" s="17"/>
      <c r="I5" s="99"/>
      <c r="J5" s="99"/>
      <c r="K5" s="17"/>
      <c r="L5" s="84"/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25">
      <c r="A6" s="14" t="s">
        <v>60</v>
      </c>
      <c r="B6" s="82"/>
      <c r="C6" s="82" t="str">
        <f>(Forside!$G$2)</f>
        <v>Skriv udarbejdende! Initialer, Navn, Firma</v>
      </c>
      <c r="D6" s="96"/>
      <c r="E6" s="96"/>
      <c r="F6" s="96"/>
      <c r="G6" s="17"/>
      <c r="H6" s="17"/>
      <c r="I6" s="99"/>
      <c r="J6" s="99"/>
      <c r="K6" s="17"/>
      <c r="L6" s="84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25">
      <c r="A7" s="14" t="s">
        <v>61</v>
      </c>
      <c r="B7" s="82"/>
      <c r="C7" s="82" t="str">
        <f>(Forside!$G$3)</f>
        <v>Skriv kontrollant! Initialer, Navn, Firma</v>
      </c>
      <c r="D7" s="96"/>
      <c r="E7" s="96"/>
      <c r="F7" s="96"/>
      <c r="G7" s="17"/>
      <c r="H7" s="17"/>
      <c r="I7" s="99"/>
      <c r="J7" s="99"/>
      <c r="K7" s="17"/>
      <c r="L7" s="84"/>
      <c r="M7" s="10"/>
      <c r="N7" s="10"/>
      <c r="O7" s="10"/>
      <c r="P7" s="10"/>
      <c r="Q7" s="10"/>
      <c r="R7" s="10"/>
      <c r="S7" s="10"/>
      <c r="T7" s="10"/>
      <c r="U7" s="10"/>
    </row>
    <row r="8" spans="1:21" x14ac:dyDescent="0.25">
      <c r="A8" s="100" t="s">
        <v>64</v>
      </c>
      <c r="B8" s="96"/>
      <c r="C8" s="85" t="str">
        <f>(Kontroloversigt!$J$11)</f>
        <v>DD-MM-ÅÅÅÅ</v>
      </c>
      <c r="D8" s="85"/>
      <c r="E8" s="85"/>
      <c r="F8" s="85"/>
      <c r="G8" s="17" t="s">
        <v>20</v>
      </c>
      <c r="H8" s="96"/>
      <c r="I8" s="82" t="e">
        <f>Kontroloversigt!$G$11</f>
        <v>#N/A</v>
      </c>
      <c r="J8" s="17"/>
      <c r="K8" s="17"/>
      <c r="L8" s="97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A9" s="100" t="s">
        <v>65</v>
      </c>
      <c r="B9" s="96"/>
      <c r="C9" s="79">
        <f>(Kontroloversigt!$K$11)</f>
        <v>1</v>
      </c>
      <c r="D9" s="82"/>
      <c r="E9" s="82"/>
      <c r="F9" s="82"/>
      <c r="G9" s="17" t="s">
        <v>22</v>
      </c>
      <c r="H9" s="96"/>
      <c r="I9" s="82" t="e">
        <f>Kontroloversigt!$H$11</f>
        <v>#N/A</v>
      </c>
      <c r="J9" s="82"/>
      <c r="K9" s="82"/>
      <c r="L9" s="97"/>
      <c r="M9" s="10"/>
      <c r="N9" s="10"/>
      <c r="O9" s="10"/>
      <c r="P9" s="10"/>
      <c r="Q9" s="10"/>
      <c r="R9" s="10"/>
      <c r="S9" s="10"/>
      <c r="T9" s="10"/>
      <c r="U9" s="10"/>
    </row>
    <row r="10" spans="1:21" x14ac:dyDescent="0.25">
      <c r="A10" s="101" t="s">
        <v>66</v>
      </c>
      <c r="B10" s="86"/>
      <c r="C10" s="102" t="str">
        <f>(Kontroloversigt!$L$11)</f>
        <v>-</v>
      </c>
      <c r="D10" s="86"/>
      <c r="E10" s="86"/>
      <c r="F10" s="86"/>
      <c r="G10" s="19"/>
      <c r="H10" s="103"/>
      <c r="I10" s="86"/>
      <c r="J10" s="102"/>
      <c r="K10" s="102"/>
      <c r="L10" s="104"/>
      <c r="M10" s="10"/>
      <c r="N10" s="10"/>
      <c r="O10" s="10"/>
      <c r="P10" s="10"/>
      <c r="Q10" s="10"/>
      <c r="R10" s="10"/>
      <c r="S10" s="10"/>
      <c r="T10" s="10"/>
      <c r="U10" s="10"/>
    </row>
    <row r="11" spans="1:21" x14ac:dyDescent="0.25">
      <c r="A11" s="3"/>
      <c r="B11" s="1"/>
      <c r="C11" s="2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x14ac:dyDescent="0.25">
      <c r="A12" s="161" t="s">
        <v>89</v>
      </c>
      <c r="B12" s="162"/>
      <c r="C12" s="162"/>
      <c r="D12" s="162"/>
      <c r="E12" s="163"/>
      <c r="F12" s="164"/>
      <c r="G12" s="162" t="s">
        <v>90</v>
      </c>
      <c r="H12" s="162"/>
      <c r="I12" s="162"/>
      <c r="J12" s="162"/>
      <c r="K12" s="162"/>
      <c r="L12" s="163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17.100000000000001" customHeight="1" x14ac:dyDescent="0.25">
      <c r="A13" s="25" t="s">
        <v>23</v>
      </c>
      <c r="B13" s="25"/>
      <c r="C13" s="25" t="s">
        <v>24</v>
      </c>
      <c r="D13" s="26" t="s">
        <v>45</v>
      </c>
      <c r="E13" s="26" t="s">
        <v>25</v>
      </c>
      <c r="F13" s="59"/>
      <c r="G13" s="309" t="s">
        <v>46</v>
      </c>
      <c r="H13" s="309"/>
      <c r="I13" s="309"/>
      <c r="J13" s="309"/>
      <c r="K13" s="309"/>
      <c r="L13" s="3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ht="17.100000000000001" customHeight="1" x14ac:dyDescent="0.25">
      <c r="A14" s="280" t="s">
        <v>26</v>
      </c>
      <c r="B14" s="281"/>
      <c r="C14" s="282"/>
      <c r="D14" s="283" t="s">
        <v>53</v>
      </c>
      <c r="E14" s="282"/>
      <c r="F14" s="23"/>
      <c r="G14" s="277"/>
      <c r="H14" s="278"/>
      <c r="I14" s="277"/>
      <c r="J14" s="278"/>
      <c r="K14" s="279"/>
      <c r="L14" s="278"/>
      <c r="M14" s="10"/>
      <c r="N14" s="10"/>
      <c r="O14" s="10"/>
      <c r="P14" s="10"/>
      <c r="Q14" s="10"/>
      <c r="R14" s="10"/>
      <c r="S14" s="10"/>
      <c r="T14" s="10"/>
      <c r="U14" s="10"/>
    </row>
    <row r="15" spans="1:21" ht="17.100000000000001" customHeight="1" x14ac:dyDescent="0.25">
      <c r="A15" s="280"/>
      <c r="B15" s="281"/>
      <c r="C15" s="282"/>
      <c r="D15" s="282"/>
      <c r="E15" s="282"/>
      <c r="F15" s="23"/>
      <c r="G15" s="277"/>
      <c r="H15" s="278"/>
      <c r="I15" s="277"/>
      <c r="J15" s="278"/>
      <c r="K15" s="279"/>
      <c r="L15" s="278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25">
      <c r="A16" s="74"/>
      <c r="B16" s="74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10"/>
      <c r="N16" s="10"/>
      <c r="O16" s="10"/>
      <c r="P16" s="10"/>
      <c r="Q16" s="10"/>
      <c r="R16" s="10"/>
      <c r="S16" s="10"/>
      <c r="T16" s="10"/>
      <c r="U16" s="10"/>
    </row>
    <row r="17" spans="1:21" x14ac:dyDescent="0.25">
      <c r="A17" s="234" t="s">
        <v>27</v>
      </c>
      <c r="B17" s="235"/>
      <c r="C17" s="236"/>
      <c r="D17" s="236"/>
      <c r="E17" s="237"/>
      <c r="F17" s="36"/>
      <c r="G17" s="300" t="s">
        <v>28</v>
      </c>
      <c r="H17" s="301"/>
      <c r="I17" s="301"/>
      <c r="J17" s="302"/>
      <c r="K17" s="303" t="s">
        <v>29</v>
      </c>
      <c r="L17" s="304"/>
      <c r="M17" s="10"/>
      <c r="N17" s="10"/>
      <c r="O17" s="10"/>
      <c r="P17" s="10"/>
      <c r="Q17" s="10"/>
      <c r="R17" s="10"/>
      <c r="S17" s="10"/>
      <c r="T17" s="10"/>
      <c r="U17" s="10"/>
    </row>
    <row r="18" spans="1:21" ht="33" customHeight="1" x14ac:dyDescent="0.25">
      <c r="A18" s="24" t="s">
        <v>30</v>
      </c>
      <c r="B18" s="25" t="s">
        <v>31</v>
      </c>
      <c r="C18" s="25" t="s">
        <v>32</v>
      </c>
      <c r="D18" s="26" t="s">
        <v>155</v>
      </c>
      <c r="E18" s="26" t="s">
        <v>33</v>
      </c>
      <c r="F18" s="27"/>
      <c r="G18" s="28" t="s">
        <v>34</v>
      </c>
      <c r="H18" s="26" t="s">
        <v>35</v>
      </c>
      <c r="I18" s="28" t="s">
        <v>36</v>
      </c>
      <c r="J18" s="26" t="s">
        <v>37</v>
      </c>
      <c r="K18" s="29" t="s">
        <v>156</v>
      </c>
      <c r="L18" s="29" t="s">
        <v>38</v>
      </c>
      <c r="M18" s="10"/>
      <c r="N18" s="10"/>
      <c r="O18" s="10"/>
      <c r="P18" s="10"/>
      <c r="Q18" s="10"/>
      <c r="R18" s="10"/>
      <c r="S18" s="10"/>
      <c r="T18" s="10"/>
      <c r="U18" s="10"/>
    </row>
    <row r="19" spans="1:21" ht="19.7" customHeight="1" x14ac:dyDescent="0.25">
      <c r="A19" s="30" t="s">
        <v>121</v>
      </c>
      <c r="B19" s="12"/>
      <c r="C19" s="13"/>
      <c r="D19" s="31"/>
      <c r="E19" s="31"/>
      <c r="F19" s="27"/>
      <c r="G19" s="32"/>
      <c r="H19" s="31"/>
      <c r="I19" s="32"/>
      <c r="J19" s="31"/>
      <c r="K19" s="33"/>
      <c r="L19" s="33"/>
      <c r="M19" s="10"/>
      <c r="N19" s="10"/>
      <c r="O19" s="10"/>
      <c r="P19" s="10"/>
      <c r="Q19" s="10"/>
      <c r="R19" s="10"/>
      <c r="S19" s="10"/>
      <c r="T19" s="10"/>
      <c r="U19" s="10"/>
    </row>
    <row r="20" spans="1:21" s="9" customFormat="1" ht="51" x14ac:dyDescent="0.25">
      <c r="A20" s="186" t="s">
        <v>197</v>
      </c>
      <c r="B20" s="45" t="s">
        <v>191</v>
      </c>
      <c r="C20" s="34" t="s">
        <v>207</v>
      </c>
      <c r="D20" s="44" t="s">
        <v>219</v>
      </c>
      <c r="E20" s="34" t="s">
        <v>39</v>
      </c>
      <c r="F20" s="35"/>
      <c r="G20" s="210"/>
      <c r="H20" s="211"/>
      <c r="I20" s="210"/>
      <c r="J20" s="212"/>
      <c r="K20" s="210"/>
      <c r="L20" s="212"/>
      <c r="M20" s="10"/>
      <c r="N20" s="10"/>
    </row>
    <row r="21" spans="1:21" s="9" customFormat="1" ht="38.25" x14ac:dyDescent="0.25">
      <c r="A21" s="186" t="s">
        <v>198</v>
      </c>
      <c r="B21" s="45" t="s">
        <v>206</v>
      </c>
      <c r="C21" s="34" t="s">
        <v>208</v>
      </c>
      <c r="D21" s="44" t="s">
        <v>219</v>
      </c>
      <c r="E21" s="34" t="s">
        <v>39</v>
      </c>
      <c r="F21" s="35"/>
      <c r="G21" s="210"/>
      <c r="H21" s="210"/>
      <c r="I21" s="210"/>
      <c r="J21" s="212"/>
      <c r="K21" s="210"/>
      <c r="L21" s="212"/>
      <c r="M21" s="10"/>
      <c r="N21" s="10"/>
    </row>
    <row r="22" spans="1:21" s="9" customFormat="1" ht="38.25" x14ac:dyDescent="0.25">
      <c r="A22" s="186" t="s">
        <v>199</v>
      </c>
      <c r="B22" s="45" t="s">
        <v>192</v>
      </c>
      <c r="C22" s="34" t="s">
        <v>209</v>
      </c>
      <c r="D22" s="44" t="s">
        <v>219</v>
      </c>
      <c r="E22" s="34" t="s">
        <v>39</v>
      </c>
      <c r="F22" s="35"/>
      <c r="G22" s="210"/>
      <c r="H22" s="210"/>
      <c r="I22" s="210"/>
      <c r="J22" s="212"/>
      <c r="K22" s="210"/>
      <c r="L22" s="212"/>
      <c r="M22" s="10"/>
      <c r="N22" s="7"/>
    </row>
    <row r="23" spans="1:21" s="9" customFormat="1" ht="38.25" x14ac:dyDescent="0.25">
      <c r="A23" s="186" t="s">
        <v>200</v>
      </c>
      <c r="B23" s="45" t="s">
        <v>193</v>
      </c>
      <c r="C23" s="34" t="s">
        <v>210</v>
      </c>
      <c r="D23" s="44" t="s">
        <v>219</v>
      </c>
      <c r="E23" s="34" t="s">
        <v>39</v>
      </c>
      <c r="F23" s="35"/>
      <c r="G23" s="210"/>
      <c r="H23" s="210"/>
      <c r="I23" s="210"/>
      <c r="J23" s="212"/>
      <c r="K23" s="210"/>
      <c r="L23" s="212"/>
      <c r="M23" s="10"/>
      <c r="N23" s="7"/>
    </row>
    <row r="24" spans="1:21" s="9" customFormat="1" ht="25.5" x14ac:dyDescent="0.25">
      <c r="A24" s="186" t="s">
        <v>201</v>
      </c>
      <c r="B24" s="45" t="s">
        <v>194</v>
      </c>
      <c r="C24" s="34" t="s">
        <v>211</v>
      </c>
      <c r="D24" s="44" t="s">
        <v>151</v>
      </c>
      <c r="E24" s="34" t="s">
        <v>39</v>
      </c>
      <c r="F24" s="35"/>
      <c r="G24" s="210"/>
      <c r="H24" s="210"/>
      <c r="I24" s="210"/>
      <c r="J24" s="212"/>
      <c r="K24" s="210"/>
      <c r="L24" s="212"/>
      <c r="M24" s="10"/>
      <c r="N24" s="10"/>
    </row>
    <row r="25" spans="1:21" s="9" customFormat="1" ht="38.25" x14ac:dyDescent="0.25">
      <c r="A25" s="186" t="s">
        <v>202</v>
      </c>
      <c r="B25" s="45" t="s">
        <v>195</v>
      </c>
      <c r="C25" s="34" t="s">
        <v>213</v>
      </c>
      <c r="D25" s="44" t="s">
        <v>219</v>
      </c>
      <c r="E25" s="34" t="s">
        <v>39</v>
      </c>
      <c r="F25" s="35"/>
      <c r="G25" s="210"/>
      <c r="H25" s="210"/>
      <c r="I25" s="210"/>
      <c r="J25" s="212"/>
      <c r="K25" s="210"/>
      <c r="L25" s="212"/>
      <c r="M25" s="10"/>
      <c r="N25" s="10"/>
    </row>
    <row r="26" spans="1:21" s="9" customFormat="1" ht="51" x14ac:dyDescent="0.25">
      <c r="A26" s="186" t="s">
        <v>203</v>
      </c>
      <c r="B26" s="45" t="s">
        <v>196</v>
      </c>
      <c r="C26" s="34" t="s">
        <v>212</v>
      </c>
      <c r="D26" s="44" t="s">
        <v>9</v>
      </c>
      <c r="E26" s="34" t="s">
        <v>39</v>
      </c>
      <c r="F26" s="35"/>
      <c r="G26" s="210"/>
      <c r="H26" s="210"/>
      <c r="I26" s="210"/>
      <c r="J26" s="212"/>
      <c r="K26" s="210"/>
      <c r="L26" s="212"/>
      <c r="M26" s="10"/>
      <c r="N26" s="10"/>
    </row>
    <row r="27" spans="1:21" s="9" customFormat="1" ht="114.75" x14ac:dyDescent="0.25">
      <c r="A27" s="186" t="s">
        <v>204</v>
      </c>
      <c r="B27" s="45" t="s">
        <v>119</v>
      </c>
      <c r="C27" s="34" t="s">
        <v>445</v>
      </c>
      <c r="D27" s="44" t="s">
        <v>154</v>
      </c>
      <c r="E27" s="34" t="s">
        <v>39</v>
      </c>
      <c r="F27" s="35"/>
      <c r="G27" s="210"/>
      <c r="H27" s="210"/>
      <c r="I27" s="210"/>
      <c r="J27" s="212"/>
      <c r="K27" s="210"/>
      <c r="L27" s="212"/>
      <c r="M27" s="10"/>
      <c r="N27" s="10"/>
    </row>
    <row r="28" spans="1:21" s="9" customFormat="1" ht="63.75" x14ac:dyDescent="0.25">
      <c r="A28" s="186" t="s">
        <v>205</v>
      </c>
      <c r="B28" s="45" t="s">
        <v>120</v>
      </c>
      <c r="C28" s="34" t="s">
        <v>127</v>
      </c>
      <c r="D28" s="44" t="s">
        <v>154</v>
      </c>
      <c r="E28" s="34" t="s">
        <v>39</v>
      </c>
      <c r="F28" s="35"/>
      <c r="G28" s="210"/>
      <c r="H28" s="210"/>
      <c r="I28" s="210"/>
      <c r="J28" s="212"/>
      <c r="K28" s="210"/>
      <c r="L28" s="212"/>
      <c r="M28" s="10"/>
      <c r="N28" s="10"/>
    </row>
    <row r="29" spans="1:21" s="9" customFormat="1" ht="19.7" customHeight="1" x14ac:dyDescent="0.25">
      <c r="A29" s="30" t="s">
        <v>130</v>
      </c>
      <c r="B29" s="37"/>
      <c r="C29" s="38"/>
      <c r="D29" s="38"/>
      <c r="E29" s="39"/>
      <c r="F29" s="35"/>
      <c r="G29" s="275"/>
      <c r="H29" s="275"/>
      <c r="I29" s="275"/>
      <c r="J29" s="276"/>
      <c r="K29" s="275"/>
      <c r="L29" s="276"/>
      <c r="M29" s="10"/>
      <c r="N29" s="10"/>
    </row>
    <row r="30" spans="1:21" s="9" customFormat="1" x14ac:dyDescent="0.25">
      <c r="A30" s="40" t="s">
        <v>214</v>
      </c>
      <c r="B30" s="34"/>
      <c r="C30" s="40"/>
      <c r="D30" s="34"/>
      <c r="E30" s="41"/>
      <c r="F30" s="35"/>
      <c r="G30" s="210"/>
      <c r="H30" s="210"/>
      <c r="I30" s="210"/>
      <c r="J30" s="212"/>
      <c r="K30" s="210"/>
      <c r="L30" s="212"/>
      <c r="M30" s="10"/>
      <c r="N30" s="10"/>
    </row>
    <row r="31" spans="1:21" s="9" customFormat="1" x14ac:dyDescent="0.25">
      <c r="A31" s="40" t="s">
        <v>215</v>
      </c>
      <c r="B31" s="285"/>
      <c r="C31" s="285"/>
      <c r="D31" s="285"/>
      <c r="E31" s="285"/>
      <c r="F31" s="36"/>
      <c r="G31" s="284"/>
      <c r="H31" s="284"/>
      <c r="I31" s="284"/>
      <c r="J31" s="284"/>
      <c r="K31" s="284"/>
      <c r="L31" s="284"/>
      <c r="M31" s="10"/>
      <c r="N31" s="10"/>
    </row>
    <row r="32" spans="1:21" s="9" customFormat="1" x14ac:dyDescent="0.25">
      <c r="A32" s="40" t="s">
        <v>216</v>
      </c>
      <c r="B32" s="285"/>
      <c r="C32" s="285"/>
      <c r="D32" s="285"/>
      <c r="E32" s="285"/>
      <c r="F32" s="43"/>
      <c r="G32" s="284"/>
      <c r="H32" s="284"/>
      <c r="I32" s="284"/>
      <c r="J32" s="284"/>
      <c r="K32" s="284"/>
      <c r="L32" s="284"/>
      <c r="M32" s="10"/>
      <c r="N32" s="10"/>
    </row>
    <row r="33" spans="1:14" s="9" customFormat="1" x14ac:dyDescent="0.25">
      <c r="A33" s="40" t="s">
        <v>217</v>
      </c>
      <c r="B33" s="285"/>
      <c r="C33" s="285"/>
      <c r="D33" s="285"/>
      <c r="E33" s="285"/>
      <c r="F33" s="43"/>
      <c r="G33" s="284"/>
      <c r="H33" s="284"/>
      <c r="I33" s="284"/>
      <c r="J33" s="284"/>
      <c r="K33" s="284"/>
      <c r="L33" s="284"/>
      <c r="M33" s="10"/>
      <c r="N33" s="10"/>
    </row>
    <row r="34" spans="1:14" x14ac:dyDescent="0.25">
      <c r="A34" s="40" t="s">
        <v>218</v>
      </c>
      <c r="B34" s="285"/>
      <c r="C34" s="285"/>
      <c r="D34" s="285"/>
      <c r="E34" s="285"/>
      <c r="F34" s="36"/>
      <c r="G34" s="284"/>
      <c r="H34" s="284"/>
      <c r="I34" s="284"/>
      <c r="J34" s="284"/>
      <c r="K34" s="284"/>
      <c r="L34" s="284"/>
    </row>
    <row r="35" spans="1:14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4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4" x14ac:dyDescent="0.25">
      <c r="A37" s="36"/>
      <c r="B37" s="36"/>
      <c r="C37" s="36"/>
      <c r="D37" s="36"/>
      <c r="E37" s="36"/>
      <c r="F37" s="36"/>
      <c r="G37" s="225"/>
      <c r="H37" s="36"/>
      <c r="I37" s="36"/>
      <c r="J37" s="36"/>
      <c r="K37" s="36"/>
      <c r="L37" s="36"/>
    </row>
    <row r="38" spans="1:14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pans="1:14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14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4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4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4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  <row r="44" spans="1:14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1:14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</row>
    <row r="46" spans="1:14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7" spans="1:14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4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2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1:12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1:12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1:12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1:12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1:12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1:12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1:12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1:12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spans="1:12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spans="1:12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2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1:12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spans="1:12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</row>
    <row r="65" spans="1:12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</row>
    <row r="66" spans="1:12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</row>
    <row r="67" spans="1:12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</row>
    <row r="68" spans="1:12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2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</row>
    <row r="70" spans="1:12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</row>
    <row r="71" spans="1:12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</row>
    <row r="72" spans="1:12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</row>
    <row r="74" spans="1:12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1:12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1:12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1:12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1:12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1:12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</row>
  </sheetData>
  <mergeCells count="5">
    <mergeCell ref="I2:L2"/>
    <mergeCell ref="I3:L3"/>
    <mergeCell ref="G13:L13"/>
    <mergeCell ref="G17:J17"/>
    <mergeCell ref="K17:L17"/>
  </mergeCells>
  <printOptions horizontalCentered="1"/>
  <pageMargins left="0.23622047244094491" right="0.23622047244094491" top="0.82677165354330717" bottom="0.74803149606299213" header="0.31496062992125984" footer="0.31496062992125984"/>
  <pageSetup paperSize="8" orientation="landscape" r:id="rId1"/>
  <headerFooter>
    <oddHeader>&amp;L&amp;G&amp;R&amp;G</oddHeader>
    <oddFooter>&amp;R&amp;P(&amp;N)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784D0-D540-4996-8DA5-95AEBB77FD66}">
  <sheetPr codeName="Ark24"/>
  <dimension ref="A1:U109"/>
  <sheetViews>
    <sheetView view="pageLayout" topLeftCell="A27" zoomScaleNormal="100" workbookViewId="0">
      <selection activeCell="F10" sqref="F10"/>
    </sheetView>
  </sheetViews>
  <sheetFormatPr defaultColWidth="10.75" defaultRowHeight="15" x14ac:dyDescent="0.25"/>
  <cols>
    <col min="1" max="1" width="7.375" style="4" customWidth="1"/>
    <col min="2" max="2" width="19.75" style="4" customWidth="1"/>
    <col min="3" max="3" width="46.5" style="4" customWidth="1"/>
    <col min="4" max="4" width="18.75" style="4" customWidth="1"/>
    <col min="5" max="5" width="14" style="4" customWidth="1"/>
    <col min="6" max="6" width="1.125" style="4" customWidth="1"/>
    <col min="7" max="9" width="10.5" style="4" customWidth="1"/>
    <col min="10" max="10" width="28.375" style="4" customWidth="1"/>
    <col min="11" max="12" width="10.5" style="4" customWidth="1"/>
    <col min="13" max="16384" width="10.75" style="4"/>
  </cols>
  <sheetData>
    <row r="1" spans="1:21" s="8" customFormat="1" ht="21" x14ac:dyDescent="0.25">
      <c r="A1" s="231" t="str">
        <f>(Kontroloversigt!$A$1)</f>
        <v>BRANDTEKNISK KONTROLPLAN OG KONTROLRAPPORT FOR DESIGN AF BRANDFORHOLD</v>
      </c>
      <c r="B1" s="232"/>
      <c r="C1" s="232"/>
      <c r="D1" s="233"/>
      <c r="E1" s="232"/>
      <c r="F1" s="232"/>
      <c r="G1" s="232" t="str">
        <f>(Kontroloversigt!$B$12)</f>
        <v>Brandplaner og brandsituationsplan</v>
      </c>
      <c r="H1" s="232"/>
      <c r="I1" s="232"/>
      <c r="J1" s="232"/>
      <c r="K1" s="232"/>
      <c r="L1" s="251" t="str">
        <f>(Kontroloversigt!$A$12)</f>
        <v>BPLAN/SITP</v>
      </c>
    </row>
    <row r="2" spans="1:21" x14ac:dyDescent="0.25">
      <c r="A2" s="239" t="s">
        <v>59</v>
      </c>
      <c r="B2" s="248"/>
      <c r="C2" s="248" t="str">
        <f>_xlfn.CONCAT(Forside!B2," ","-"," ",Forside!C2)</f>
        <v>Skriv Projektnummer! - Skriv Projektnavn!</v>
      </c>
      <c r="D2" s="252"/>
      <c r="E2" s="252"/>
      <c r="F2" s="252"/>
      <c r="G2" s="246" t="s">
        <v>17</v>
      </c>
      <c r="H2" s="246"/>
      <c r="I2" s="305" t="str">
        <f>(Kontroloversigt!$E$12)</f>
        <v>Skriv Projektnummer!_M06_C10_KPLA_KRAP-D_BPLAN-SITP</v>
      </c>
      <c r="J2" s="305"/>
      <c r="K2" s="305"/>
      <c r="L2" s="306"/>
      <c r="M2" s="10"/>
      <c r="N2" s="10"/>
      <c r="O2" s="10"/>
      <c r="P2" s="10"/>
      <c r="Q2" s="10"/>
      <c r="R2" s="10"/>
      <c r="S2" s="10"/>
      <c r="T2" s="10"/>
      <c r="U2" s="10"/>
    </row>
    <row r="3" spans="1:21" x14ac:dyDescent="0.25">
      <c r="A3" s="14" t="s">
        <v>18</v>
      </c>
      <c r="B3" s="82"/>
      <c r="C3" s="82" t="str">
        <f>Forside!$B$3</f>
        <v>Skriv Adresse!</v>
      </c>
      <c r="D3" s="96"/>
      <c r="E3" s="96"/>
      <c r="F3" s="96"/>
      <c r="G3" s="17" t="s">
        <v>19</v>
      </c>
      <c r="H3" s="17"/>
      <c r="I3" s="307" t="str">
        <f>_xlfn.CONCAT(Kontroloversigt!$B$12)</f>
        <v>Brandplaner og brandsituationsplan</v>
      </c>
      <c r="J3" s="307"/>
      <c r="K3" s="307"/>
      <c r="L3" s="308"/>
      <c r="M3" s="10"/>
      <c r="N3" s="10"/>
      <c r="O3" s="10"/>
      <c r="P3" s="10"/>
      <c r="Q3" s="10"/>
      <c r="R3" s="10"/>
      <c r="S3" s="10"/>
      <c r="T3" s="10"/>
      <c r="U3" s="10"/>
    </row>
    <row r="4" spans="1:21" x14ac:dyDescent="0.25">
      <c r="A4" s="14" t="s">
        <v>71</v>
      </c>
      <c r="B4" s="82"/>
      <c r="C4" s="82" t="str">
        <f>Forside!$B$4</f>
        <v>Skriv Matrikel!</v>
      </c>
      <c r="D4" s="96"/>
      <c r="E4" s="96"/>
      <c r="F4" s="96"/>
      <c r="G4" s="82"/>
      <c r="H4" s="82"/>
      <c r="I4" s="82"/>
      <c r="J4" s="82"/>
      <c r="K4" s="82"/>
      <c r="L4" s="97"/>
      <c r="M4" s="10"/>
      <c r="N4" s="10"/>
      <c r="O4" s="10"/>
      <c r="P4" s="10"/>
      <c r="Q4" s="10"/>
      <c r="R4" s="10"/>
      <c r="S4" s="10"/>
      <c r="T4" s="10"/>
      <c r="U4" s="10"/>
    </row>
    <row r="5" spans="1:21" x14ac:dyDescent="0.25">
      <c r="A5" s="98"/>
      <c r="B5" s="82"/>
      <c r="C5" s="82"/>
      <c r="D5" s="96"/>
      <c r="E5" s="96"/>
      <c r="F5" s="96"/>
      <c r="G5" s="17"/>
      <c r="H5" s="17"/>
      <c r="I5" s="99"/>
      <c r="J5" s="99"/>
      <c r="K5" s="17"/>
      <c r="L5" s="84"/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25">
      <c r="A6" s="14" t="s">
        <v>60</v>
      </c>
      <c r="B6" s="82"/>
      <c r="C6" s="82" t="str">
        <f>(Forside!$G$2)</f>
        <v>Skriv udarbejdende! Initialer, Navn, Firma</v>
      </c>
      <c r="D6" s="96"/>
      <c r="E6" s="96"/>
      <c r="F6" s="96"/>
      <c r="G6" s="17"/>
      <c r="H6" s="17"/>
      <c r="I6" s="99"/>
      <c r="J6" s="99"/>
      <c r="K6" s="17"/>
      <c r="L6" s="84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25">
      <c r="A7" s="14" t="s">
        <v>61</v>
      </c>
      <c r="B7" s="82"/>
      <c r="C7" s="82" t="str">
        <f>(Forside!$G$3)</f>
        <v>Skriv kontrollant! Initialer, Navn, Firma</v>
      </c>
      <c r="D7" s="96"/>
      <c r="E7" s="96"/>
      <c r="F7" s="96"/>
      <c r="G7" s="17"/>
      <c r="H7" s="17"/>
      <c r="I7" s="99"/>
      <c r="J7" s="99"/>
      <c r="K7" s="17"/>
      <c r="L7" s="84"/>
      <c r="M7" s="10"/>
      <c r="N7" s="10"/>
      <c r="O7" s="10"/>
      <c r="P7" s="10"/>
      <c r="Q7" s="10"/>
      <c r="R7" s="10"/>
      <c r="S7" s="10"/>
      <c r="T7" s="10"/>
      <c r="U7" s="10"/>
    </row>
    <row r="8" spans="1:21" x14ac:dyDescent="0.25">
      <c r="A8" s="100" t="s">
        <v>64</v>
      </c>
      <c r="B8" s="96"/>
      <c r="C8" s="224" t="str">
        <f>(Kontroloversigt!$J$12)</f>
        <v>DD-MM-ÅÅÅÅ</v>
      </c>
      <c r="D8" s="85"/>
      <c r="E8" s="85"/>
      <c r="F8" s="85"/>
      <c r="G8" s="17" t="s">
        <v>20</v>
      </c>
      <c r="H8" s="96"/>
      <c r="I8" s="82" t="e">
        <f>Kontroloversigt!$G$12</f>
        <v>#N/A</v>
      </c>
      <c r="J8" s="17"/>
      <c r="K8" s="17"/>
      <c r="L8" s="97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A9" s="100" t="s">
        <v>65</v>
      </c>
      <c r="B9" s="96"/>
      <c r="C9" s="79">
        <f>(Kontroloversigt!$K$12)</f>
        <v>1</v>
      </c>
      <c r="D9" s="82"/>
      <c r="E9" s="82"/>
      <c r="F9" s="82"/>
      <c r="G9" s="17" t="s">
        <v>22</v>
      </c>
      <c r="H9" s="96"/>
      <c r="I9" s="82" t="e">
        <f>Kontroloversigt!$H$12</f>
        <v>#N/A</v>
      </c>
      <c r="J9" s="82"/>
      <c r="K9" s="82"/>
      <c r="L9" s="97"/>
      <c r="M9" s="10"/>
      <c r="N9" s="10"/>
      <c r="O9" s="10"/>
      <c r="P9" s="10"/>
      <c r="Q9" s="10"/>
      <c r="R9" s="10"/>
      <c r="S9" s="10"/>
      <c r="T9" s="10"/>
      <c r="U9" s="10"/>
    </row>
    <row r="10" spans="1:21" x14ac:dyDescent="0.25">
      <c r="A10" s="101" t="s">
        <v>66</v>
      </c>
      <c r="B10" s="86"/>
      <c r="C10" s="102" t="str">
        <f>(Kontroloversigt!$L$12)</f>
        <v>-</v>
      </c>
      <c r="D10" s="86"/>
      <c r="E10" s="86"/>
      <c r="F10" s="86"/>
      <c r="G10" s="19"/>
      <c r="H10" s="103"/>
      <c r="I10" s="86"/>
      <c r="J10" s="102"/>
      <c r="K10" s="102"/>
      <c r="L10" s="104"/>
      <c r="M10" s="10"/>
      <c r="N10" s="10"/>
      <c r="O10" s="10"/>
      <c r="P10" s="10"/>
      <c r="Q10" s="10"/>
      <c r="R10" s="10"/>
      <c r="S10" s="10"/>
      <c r="T10" s="10"/>
      <c r="U10" s="10"/>
    </row>
    <row r="11" spans="1:21" x14ac:dyDescent="0.25">
      <c r="A11" s="3"/>
      <c r="B11" s="1"/>
      <c r="C11" s="2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x14ac:dyDescent="0.25">
      <c r="A12" s="161" t="s">
        <v>89</v>
      </c>
      <c r="B12" s="162"/>
      <c r="C12" s="162"/>
      <c r="D12" s="162"/>
      <c r="E12" s="163"/>
      <c r="F12" s="164"/>
      <c r="G12" s="162" t="s">
        <v>90</v>
      </c>
      <c r="H12" s="162"/>
      <c r="I12" s="162"/>
      <c r="J12" s="162"/>
      <c r="K12" s="162"/>
      <c r="L12" s="163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17.100000000000001" customHeight="1" x14ac:dyDescent="0.25">
      <c r="A13" s="25" t="s">
        <v>23</v>
      </c>
      <c r="B13" s="25"/>
      <c r="C13" s="25" t="s">
        <v>24</v>
      </c>
      <c r="D13" s="26" t="s">
        <v>45</v>
      </c>
      <c r="E13" s="26" t="s">
        <v>25</v>
      </c>
      <c r="F13" s="59"/>
      <c r="G13" s="309" t="s">
        <v>46</v>
      </c>
      <c r="H13" s="309"/>
      <c r="I13" s="309"/>
      <c r="J13" s="309"/>
      <c r="K13" s="309"/>
      <c r="L13" s="3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ht="17.100000000000001" customHeight="1" x14ac:dyDescent="0.25">
      <c r="A14" s="280" t="s">
        <v>26</v>
      </c>
      <c r="B14" s="281"/>
      <c r="C14" s="282"/>
      <c r="D14" s="283" t="s">
        <v>53</v>
      </c>
      <c r="E14" s="282"/>
      <c r="F14" s="23"/>
      <c r="G14" s="277"/>
      <c r="H14" s="278"/>
      <c r="I14" s="277"/>
      <c r="J14" s="278"/>
      <c r="K14" s="279"/>
      <c r="L14" s="278"/>
      <c r="M14" s="10"/>
      <c r="N14" s="10"/>
      <c r="O14" s="10"/>
      <c r="P14" s="10"/>
      <c r="Q14" s="10"/>
      <c r="R14" s="10"/>
      <c r="S14" s="10"/>
      <c r="T14" s="10"/>
      <c r="U14" s="10"/>
    </row>
    <row r="15" spans="1:21" ht="17.100000000000001" customHeight="1" x14ac:dyDescent="0.25">
      <c r="A15" s="280"/>
      <c r="B15" s="281"/>
      <c r="C15" s="282"/>
      <c r="D15" s="282"/>
      <c r="E15" s="282"/>
      <c r="F15" s="23"/>
      <c r="G15" s="277"/>
      <c r="H15" s="278"/>
      <c r="I15" s="277"/>
      <c r="J15" s="278"/>
      <c r="K15" s="279"/>
      <c r="L15" s="278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25">
      <c r="A16" s="74"/>
      <c r="B16" s="74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10"/>
      <c r="N16" s="10"/>
      <c r="O16" s="10"/>
      <c r="P16" s="10"/>
      <c r="Q16" s="10"/>
      <c r="R16" s="10"/>
      <c r="S16" s="10"/>
      <c r="T16" s="10"/>
      <c r="U16" s="10"/>
    </row>
    <row r="17" spans="1:21" x14ac:dyDescent="0.25">
      <c r="A17" s="234" t="s">
        <v>27</v>
      </c>
      <c r="B17" s="235"/>
      <c r="C17" s="236"/>
      <c r="D17" s="236"/>
      <c r="E17" s="237"/>
      <c r="F17" s="36"/>
      <c r="G17" s="300" t="s">
        <v>28</v>
      </c>
      <c r="H17" s="301"/>
      <c r="I17" s="301"/>
      <c r="J17" s="302"/>
      <c r="K17" s="303" t="s">
        <v>29</v>
      </c>
      <c r="L17" s="304"/>
      <c r="M17" s="10"/>
      <c r="N17" s="10"/>
      <c r="O17" s="10"/>
      <c r="P17" s="10"/>
      <c r="Q17" s="10"/>
      <c r="R17" s="10"/>
      <c r="S17" s="10"/>
      <c r="T17" s="10"/>
      <c r="U17" s="10"/>
    </row>
    <row r="18" spans="1:21" ht="33" customHeight="1" x14ac:dyDescent="0.25">
      <c r="A18" s="24" t="s">
        <v>30</v>
      </c>
      <c r="B18" s="25" t="s">
        <v>31</v>
      </c>
      <c r="C18" s="25" t="s">
        <v>32</v>
      </c>
      <c r="D18" s="26" t="s">
        <v>155</v>
      </c>
      <c r="E18" s="26" t="s">
        <v>33</v>
      </c>
      <c r="F18" s="27"/>
      <c r="G18" s="28" t="s">
        <v>34</v>
      </c>
      <c r="H18" s="26" t="s">
        <v>35</v>
      </c>
      <c r="I18" s="28" t="s">
        <v>36</v>
      </c>
      <c r="J18" s="26" t="s">
        <v>37</v>
      </c>
      <c r="K18" s="29" t="s">
        <v>156</v>
      </c>
      <c r="L18" s="29" t="s">
        <v>38</v>
      </c>
      <c r="M18" s="10"/>
      <c r="N18" s="10"/>
      <c r="O18" s="10"/>
      <c r="P18" s="10"/>
      <c r="Q18" s="10"/>
      <c r="R18" s="10"/>
      <c r="S18" s="10"/>
      <c r="T18" s="10"/>
      <c r="U18" s="10"/>
    </row>
    <row r="19" spans="1:21" ht="19.7" customHeight="1" x14ac:dyDescent="0.25">
      <c r="A19" s="30" t="s">
        <v>236</v>
      </c>
      <c r="B19" s="187"/>
      <c r="C19" s="188"/>
      <c r="D19" s="65"/>
      <c r="E19" s="65"/>
      <c r="F19" s="27"/>
      <c r="G19" s="32"/>
      <c r="H19" s="31"/>
      <c r="I19" s="32"/>
      <c r="J19" s="31"/>
      <c r="K19" s="33"/>
      <c r="L19" s="33"/>
      <c r="M19" s="10"/>
      <c r="N19" s="10"/>
      <c r="O19" s="10"/>
      <c r="P19" s="10"/>
      <c r="Q19" s="10"/>
      <c r="R19" s="10"/>
      <c r="S19" s="10"/>
      <c r="T19" s="10"/>
      <c r="U19" s="10"/>
    </row>
    <row r="20" spans="1:21" ht="51" x14ac:dyDescent="0.25">
      <c r="A20" s="186" t="s">
        <v>266</v>
      </c>
      <c r="B20" s="45" t="s">
        <v>229</v>
      </c>
      <c r="C20" s="45" t="s">
        <v>238</v>
      </c>
      <c r="D20" s="44" t="s">
        <v>240</v>
      </c>
      <c r="E20" s="34" t="s">
        <v>39</v>
      </c>
      <c r="F20" s="27"/>
      <c r="G20" s="210"/>
      <c r="H20" s="284"/>
      <c r="I20" s="212"/>
      <c r="J20" s="284"/>
      <c r="K20" s="212"/>
      <c r="L20" s="212"/>
      <c r="M20" s="10"/>
      <c r="N20" s="10"/>
      <c r="O20" s="10"/>
      <c r="P20" s="10"/>
      <c r="Q20" s="10"/>
      <c r="R20" s="10"/>
      <c r="S20" s="10"/>
      <c r="T20" s="10"/>
      <c r="U20" s="10"/>
    </row>
    <row r="21" spans="1:21" ht="25.5" x14ac:dyDescent="0.25">
      <c r="A21" s="186" t="s">
        <v>267</v>
      </c>
      <c r="B21" s="45" t="s">
        <v>230</v>
      </c>
      <c r="C21" s="45" t="s">
        <v>239</v>
      </c>
      <c r="D21" s="44" t="s">
        <v>240</v>
      </c>
      <c r="E21" s="34" t="s">
        <v>39</v>
      </c>
      <c r="F21" s="27"/>
      <c r="G21" s="210"/>
      <c r="H21" s="284"/>
      <c r="I21" s="212"/>
      <c r="J21" s="284"/>
      <c r="K21" s="212"/>
      <c r="L21" s="212"/>
      <c r="M21" s="10"/>
      <c r="N21" s="10"/>
      <c r="O21" s="10"/>
      <c r="P21" s="10"/>
      <c r="Q21" s="10"/>
      <c r="R21" s="10"/>
      <c r="S21" s="10"/>
      <c r="T21" s="10"/>
      <c r="U21" s="10"/>
    </row>
    <row r="22" spans="1:21" ht="51" x14ac:dyDescent="0.25">
      <c r="A22" s="186" t="s">
        <v>268</v>
      </c>
      <c r="B22" s="45" t="s">
        <v>225</v>
      </c>
      <c r="C22" s="45" t="s">
        <v>237</v>
      </c>
      <c r="D22" s="44" t="s">
        <v>240</v>
      </c>
      <c r="E22" s="34" t="s">
        <v>39</v>
      </c>
      <c r="F22" s="27"/>
      <c r="G22" s="210"/>
      <c r="H22" s="284"/>
      <c r="I22" s="212"/>
      <c r="J22" s="284"/>
      <c r="K22" s="212"/>
      <c r="L22" s="212"/>
      <c r="M22" s="10"/>
      <c r="N22" s="10"/>
      <c r="O22" s="10"/>
      <c r="P22" s="10"/>
      <c r="Q22" s="10"/>
      <c r="R22" s="10"/>
      <c r="S22" s="10"/>
      <c r="T22" s="10"/>
      <c r="U22" s="10"/>
    </row>
    <row r="23" spans="1:21" ht="38.25" x14ac:dyDescent="0.25">
      <c r="A23" s="186" t="s">
        <v>269</v>
      </c>
      <c r="B23" s="45" t="s">
        <v>231</v>
      </c>
      <c r="C23" s="45" t="s">
        <v>258</v>
      </c>
      <c r="D23" s="44" t="s">
        <v>240</v>
      </c>
      <c r="E23" s="34" t="s">
        <v>39</v>
      </c>
      <c r="F23" s="27"/>
      <c r="G23" s="210"/>
      <c r="H23" s="284"/>
      <c r="I23" s="212"/>
      <c r="J23" s="284"/>
      <c r="K23" s="212"/>
      <c r="L23" s="212"/>
      <c r="M23" s="10"/>
      <c r="N23" s="10"/>
      <c r="O23" s="10"/>
      <c r="P23" s="10"/>
      <c r="Q23" s="10"/>
      <c r="R23" s="10"/>
      <c r="S23" s="10"/>
      <c r="T23" s="10"/>
      <c r="U23" s="10"/>
    </row>
    <row r="24" spans="1:21" ht="63.75" x14ac:dyDescent="0.25">
      <c r="A24" s="186" t="s">
        <v>270</v>
      </c>
      <c r="B24" s="45" t="s">
        <v>226</v>
      </c>
      <c r="C24" s="45" t="s">
        <v>259</v>
      </c>
      <c r="D24" s="44" t="s">
        <v>240</v>
      </c>
      <c r="E24" s="34" t="s">
        <v>39</v>
      </c>
      <c r="F24" s="27"/>
      <c r="G24" s="210"/>
      <c r="H24" s="284"/>
      <c r="I24" s="212"/>
      <c r="J24" s="284"/>
      <c r="K24" s="212"/>
      <c r="L24" s="212"/>
      <c r="M24" s="10"/>
      <c r="N24" s="10"/>
      <c r="O24" s="10"/>
      <c r="P24" s="10"/>
      <c r="Q24" s="10"/>
      <c r="R24" s="10"/>
      <c r="S24" s="10"/>
      <c r="T24" s="10"/>
      <c r="U24" s="10"/>
    </row>
    <row r="25" spans="1:21" ht="102" x14ac:dyDescent="0.25">
      <c r="A25" s="186" t="s">
        <v>271</v>
      </c>
      <c r="B25" s="45" t="s">
        <v>119</v>
      </c>
      <c r="C25" s="45" t="s">
        <v>443</v>
      </c>
      <c r="D25" s="44" t="s">
        <v>154</v>
      </c>
      <c r="E25" s="34" t="s">
        <v>39</v>
      </c>
      <c r="F25" s="27"/>
      <c r="G25" s="210"/>
      <c r="H25" s="284"/>
      <c r="I25" s="212"/>
      <c r="J25" s="284"/>
      <c r="K25" s="212"/>
      <c r="L25" s="212"/>
      <c r="M25" s="10"/>
      <c r="N25" s="10"/>
      <c r="O25" s="10"/>
      <c r="P25" s="10"/>
      <c r="Q25" s="10"/>
      <c r="R25" s="10"/>
      <c r="S25" s="10"/>
      <c r="T25" s="10"/>
      <c r="U25" s="10"/>
    </row>
    <row r="26" spans="1:21" ht="63.75" x14ac:dyDescent="0.25">
      <c r="A26" s="186" t="s">
        <v>272</v>
      </c>
      <c r="B26" s="45" t="s">
        <v>120</v>
      </c>
      <c r="C26" s="45" t="s">
        <v>127</v>
      </c>
      <c r="D26" s="44" t="s">
        <v>154</v>
      </c>
      <c r="E26" s="34" t="s">
        <v>39</v>
      </c>
      <c r="F26" s="27"/>
      <c r="G26" s="210"/>
      <c r="H26" s="284"/>
      <c r="I26" s="212"/>
      <c r="J26" s="284"/>
      <c r="K26" s="212"/>
      <c r="L26" s="212"/>
      <c r="M26" s="10"/>
      <c r="N26" s="10"/>
      <c r="O26" s="10"/>
      <c r="P26" s="10"/>
      <c r="Q26" s="10"/>
      <c r="R26" s="10"/>
      <c r="S26" s="10"/>
      <c r="T26" s="10"/>
      <c r="U26" s="10"/>
    </row>
    <row r="27" spans="1:21" ht="15" customHeight="1" x14ac:dyDescent="0.25">
      <c r="A27" s="30" t="s">
        <v>295</v>
      </c>
      <c r="B27" s="37"/>
      <c r="C27" s="38"/>
      <c r="D27" s="38"/>
      <c r="E27" s="39"/>
      <c r="F27" s="35"/>
      <c r="G27" s="275"/>
      <c r="H27" s="275"/>
      <c r="I27" s="275"/>
      <c r="J27" s="276"/>
      <c r="K27" s="275"/>
      <c r="L27" s="276"/>
      <c r="M27" s="10"/>
      <c r="N27" s="10"/>
      <c r="O27" s="10"/>
      <c r="P27" s="10"/>
      <c r="Q27" s="10"/>
      <c r="R27" s="10"/>
      <c r="S27" s="10"/>
      <c r="T27" s="10"/>
      <c r="U27" s="10"/>
    </row>
    <row r="28" spans="1:21" ht="25.5" x14ac:dyDescent="0.25">
      <c r="A28" s="186" t="s">
        <v>291</v>
      </c>
      <c r="B28" s="34"/>
      <c r="C28" s="40"/>
      <c r="D28" s="34"/>
      <c r="E28" s="41"/>
      <c r="F28" s="35"/>
      <c r="G28" s="210"/>
      <c r="H28" s="210"/>
      <c r="I28" s="210"/>
      <c r="J28" s="212"/>
      <c r="K28" s="210"/>
      <c r="L28" s="212"/>
      <c r="M28" s="10"/>
      <c r="N28" s="10"/>
      <c r="O28" s="10"/>
      <c r="P28" s="10"/>
      <c r="Q28" s="10"/>
      <c r="R28" s="10"/>
      <c r="S28" s="10"/>
      <c r="T28" s="10"/>
      <c r="U28" s="10"/>
    </row>
    <row r="29" spans="1:21" ht="25.5" x14ac:dyDescent="0.25">
      <c r="A29" s="186" t="s">
        <v>292</v>
      </c>
      <c r="B29" s="42"/>
      <c r="C29" s="42"/>
      <c r="D29" s="42"/>
      <c r="E29" s="42"/>
      <c r="F29" s="36"/>
      <c r="G29" s="210"/>
      <c r="H29" s="284"/>
      <c r="I29" s="284"/>
      <c r="J29" s="284"/>
      <c r="K29" s="284"/>
      <c r="L29" s="284"/>
      <c r="M29" s="10"/>
      <c r="N29" s="10"/>
      <c r="O29" s="10"/>
      <c r="P29" s="10"/>
      <c r="Q29" s="10"/>
      <c r="R29" s="10"/>
      <c r="S29" s="10"/>
      <c r="T29" s="10"/>
      <c r="U29" s="10"/>
    </row>
    <row r="30" spans="1:21" ht="25.5" x14ac:dyDescent="0.25">
      <c r="A30" s="186" t="s">
        <v>293</v>
      </c>
      <c r="B30" s="42"/>
      <c r="C30" s="42"/>
      <c r="D30" s="42"/>
      <c r="E30" s="42"/>
      <c r="F30" s="43"/>
      <c r="G30" s="210"/>
      <c r="H30" s="284"/>
      <c r="I30" s="284"/>
      <c r="J30" s="284"/>
      <c r="K30" s="284"/>
      <c r="L30" s="284"/>
      <c r="M30" s="10"/>
      <c r="N30" s="10"/>
      <c r="O30" s="10"/>
      <c r="P30" s="10"/>
      <c r="Q30" s="10"/>
      <c r="R30" s="10"/>
      <c r="S30" s="10"/>
      <c r="T30" s="10"/>
      <c r="U30" s="10"/>
    </row>
    <row r="31" spans="1:21" ht="25.5" x14ac:dyDescent="0.25">
      <c r="A31" s="186" t="s">
        <v>294</v>
      </c>
      <c r="B31" s="42"/>
      <c r="C31" s="42"/>
      <c r="D31" s="42"/>
      <c r="E31" s="42"/>
      <c r="F31" s="43"/>
      <c r="G31" s="210"/>
      <c r="H31" s="284"/>
      <c r="I31" s="284"/>
      <c r="J31" s="284"/>
      <c r="K31" s="284"/>
      <c r="L31" s="284"/>
      <c r="M31" s="10"/>
      <c r="N31" s="10"/>
      <c r="O31" s="10"/>
      <c r="P31" s="10"/>
      <c r="Q31" s="10"/>
      <c r="R31" s="10"/>
      <c r="S31" s="10"/>
      <c r="T31" s="10"/>
      <c r="U31" s="10"/>
    </row>
    <row r="32" spans="1:21" ht="25.5" x14ac:dyDescent="0.25">
      <c r="A32" s="186" t="s">
        <v>294</v>
      </c>
      <c r="B32" s="42"/>
      <c r="C32" s="42"/>
      <c r="D32" s="42"/>
      <c r="E32" s="42"/>
      <c r="F32" s="36"/>
      <c r="G32" s="210"/>
      <c r="H32" s="284"/>
      <c r="I32" s="284"/>
      <c r="J32" s="284"/>
      <c r="K32" s="284"/>
      <c r="L32" s="284"/>
      <c r="M32" s="10"/>
      <c r="N32" s="10"/>
      <c r="O32" s="10"/>
      <c r="P32" s="10"/>
      <c r="Q32" s="10"/>
      <c r="R32" s="10"/>
      <c r="S32" s="10"/>
      <c r="T32" s="10"/>
      <c r="U32" s="10"/>
    </row>
    <row r="33" spans="1:21" ht="19.7" customHeight="1" x14ac:dyDescent="0.25">
      <c r="A33" s="30" t="s">
        <v>297</v>
      </c>
      <c r="B33" s="189"/>
      <c r="C33" s="189"/>
      <c r="D33" s="31"/>
      <c r="E33" s="31"/>
      <c r="F33" s="27"/>
      <c r="G33" s="287"/>
      <c r="H33" s="288"/>
      <c r="I33" s="287"/>
      <c r="J33" s="288"/>
      <c r="K33" s="289"/>
      <c r="L33" s="289"/>
      <c r="M33" s="10"/>
      <c r="N33" s="10"/>
      <c r="O33" s="10"/>
      <c r="P33" s="10"/>
      <c r="Q33" s="10"/>
      <c r="R33" s="10"/>
      <c r="S33" s="10"/>
      <c r="T33" s="10"/>
      <c r="U33" s="10"/>
    </row>
    <row r="34" spans="1:21" ht="38.25" x14ac:dyDescent="0.25">
      <c r="A34" s="186" t="s">
        <v>234</v>
      </c>
      <c r="B34" s="45" t="s">
        <v>241</v>
      </c>
      <c r="C34" s="45" t="s">
        <v>256</v>
      </c>
      <c r="D34" s="44" t="s">
        <v>265</v>
      </c>
      <c r="E34" s="34" t="s">
        <v>39</v>
      </c>
      <c r="F34" s="27"/>
      <c r="G34" s="210"/>
      <c r="H34" s="210"/>
      <c r="I34" s="210"/>
      <c r="J34" s="284"/>
      <c r="K34" s="212"/>
      <c r="L34" s="212"/>
      <c r="M34" s="10"/>
      <c r="N34" s="10"/>
      <c r="O34" s="10"/>
      <c r="P34" s="10"/>
      <c r="Q34" s="10"/>
      <c r="R34" s="10"/>
      <c r="S34" s="10"/>
      <c r="T34" s="10"/>
      <c r="U34" s="10"/>
    </row>
    <row r="35" spans="1:21" ht="51" x14ac:dyDescent="0.25">
      <c r="A35" s="186" t="s">
        <v>233</v>
      </c>
      <c r="B35" s="45" t="s">
        <v>242</v>
      </c>
      <c r="C35" s="45" t="s">
        <v>257</v>
      </c>
      <c r="D35" s="44" t="s">
        <v>265</v>
      </c>
      <c r="E35" s="34" t="s">
        <v>39</v>
      </c>
      <c r="F35" s="27"/>
      <c r="G35" s="210"/>
      <c r="H35" s="210"/>
      <c r="I35" s="210"/>
      <c r="J35" s="284"/>
      <c r="K35" s="212"/>
      <c r="L35" s="212"/>
      <c r="M35" s="10"/>
      <c r="N35" s="10"/>
      <c r="O35" s="10"/>
      <c r="P35" s="10"/>
      <c r="Q35" s="10"/>
      <c r="R35" s="10"/>
      <c r="S35" s="10"/>
      <c r="T35" s="10"/>
      <c r="U35" s="10"/>
    </row>
    <row r="36" spans="1:21" ht="38.25" x14ac:dyDescent="0.25">
      <c r="A36" s="186" t="s">
        <v>232</v>
      </c>
      <c r="B36" s="45" t="s">
        <v>243</v>
      </c>
      <c r="C36" s="45" t="s">
        <v>260</v>
      </c>
      <c r="D36" s="44" t="s">
        <v>265</v>
      </c>
      <c r="E36" s="34" t="s">
        <v>39</v>
      </c>
      <c r="F36" s="27"/>
      <c r="G36" s="210"/>
      <c r="H36" s="210"/>
      <c r="I36" s="210"/>
      <c r="J36" s="284"/>
      <c r="K36" s="212"/>
      <c r="L36" s="212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38.25" x14ac:dyDescent="0.25">
      <c r="A37" s="186" t="s">
        <v>235</v>
      </c>
      <c r="B37" s="45" t="s">
        <v>244</v>
      </c>
      <c r="C37" s="45" t="s">
        <v>255</v>
      </c>
      <c r="D37" s="44" t="s">
        <v>265</v>
      </c>
      <c r="E37" s="34" t="s">
        <v>39</v>
      </c>
      <c r="F37" s="27"/>
      <c r="G37" s="210"/>
      <c r="H37" s="210"/>
      <c r="I37" s="210"/>
      <c r="J37" s="284"/>
      <c r="K37" s="212"/>
      <c r="L37" s="212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51" x14ac:dyDescent="0.25">
      <c r="A38" s="186" t="s">
        <v>250</v>
      </c>
      <c r="B38" s="45" t="s">
        <v>245</v>
      </c>
      <c r="C38" s="45" t="s">
        <v>261</v>
      </c>
      <c r="D38" s="44" t="s">
        <v>265</v>
      </c>
      <c r="E38" s="34" t="s">
        <v>39</v>
      </c>
      <c r="F38" s="27"/>
      <c r="G38" s="210"/>
      <c r="H38" s="210"/>
      <c r="I38" s="210"/>
      <c r="J38" s="284"/>
      <c r="K38" s="212"/>
      <c r="L38" s="212"/>
      <c r="M38" s="10"/>
      <c r="N38" s="10"/>
      <c r="O38" s="10"/>
      <c r="P38" s="10"/>
      <c r="Q38" s="10"/>
      <c r="R38" s="10"/>
      <c r="S38" s="10"/>
      <c r="T38" s="10"/>
      <c r="U38" s="10"/>
    </row>
    <row r="39" spans="1:21" ht="38.25" x14ac:dyDescent="0.25">
      <c r="A39" s="186" t="s">
        <v>249</v>
      </c>
      <c r="B39" s="45" t="s">
        <v>246</v>
      </c>
      <c r="C39" s="45" t="s">
        <v>262</v>
      </c>
      <c r="D39" s="44" t="s">
        <v>265</v>
      </c>
      <c r="E39" s="34" t="s">
        <v>39</v>
      </c>
      <c r="F39" s="27"/>
      <c r="G39" s="210"/>
      <c r="H39" s="210"/>
      <c r="I39" s="210"/>
      <c r="J39" s="284"/>
      <c r="K39" s="212"/>
      <c r="L39" s="212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25.5" x14ac:dyDescent="0.25">
      <c r="A40" s="186" t="s">
        <v>251</v>
      </c>
      <c r="B40" s="45" t="s">
        <v>247</v>
      </c>
      <c r="C40" s="45" t="s">
        <v>263</v>
      </c>
      <c r="D40" s="44" t="s">
        <v>265</v>
      </c>
      <c r="E40" s="34" t="s">
        <v>39</v>
      </c>
      <c r="F40" s="27"/>
      <c r="G40" s="210"/>
      <c r="H40" s="210"/>
      <c r="I40" s="210"/>
      <c r="J40" s="284"/>
      <c r="K40" s="212"/>
      <c r="L40" s="212"/>
      <c r="M40" s="10"/>
      <c r="N40" s="10"/>
      <c r="O40" s="10"/>
      <c r="P40" s="10"/>
      <c r="Q40" s="10"/>
      <c r="R40" s="10"/>
      <c r="S40" s="10"/>
      <c r="T40" s="10"/>
      <c r="U40" s="10"/>
    </row>
    <row r="41" spans="1:21" ht="76.5" x14ac:dyDescent="0.25">
      <c r="A41" s="186" t="s">
        <v>252</v>
      </c>
      <c r="B41" s="45" t="s">
        <v>248</v>
      </c>
      <c r="C41" s="45" t="s">
        <v>264</v>
      </c>
      <c r="D41" s="44" t="s">
        <v>265</v>
      </c>
      <c r="E41" s="34" t="s">
        <v>39</v>
      </c>
      <c r="F41" s="27"/>
      <c r="G41" s="210"/>
      <c r="H41" s="210"/>
      <c r="I41" s="210"/>
      <c r="J41" s="284"/>
      <c r="K41" s="212"/>
      <c r="L41" s="212"/>
      <c r="M41" s="10"/>
      <c r="N41" s="10"/>
      <c r="O41" s="10"/>
      <c r="P41" s="10"/>
      <c r="Q41" s="10"/>
      <c r="R41" s="10"/>
      <c r="S41" s="10"/>
      <c r="T41" s="10"/>
      <c r="U41" s="10"/>
    </row>
    <row r="42" spans="1:21" ht="114.75" x14ac:dyDescent="0.25">
      <c r="A42" s="186" t="s">
        <v>253</v>
      </c>
      <c r="B42" s="45" t="s">
        <v>119</v>
      </c>
      <c r="C42" s="45" t="s">
        <v>446</v>
      </c>
      <c r="D42" s="44" t="s">
        <v>154</v>
      </c>
      <c r="E42" s="34" t="s">
        <v>39</v>
      </c>
      <c r="F42" s="27"/>
      <c r="G42" s="210"/>
      <c r="H42" s="210"/>
      <c r="I42" s="210"/>
      <c r="J42" s="284"/>
      <c r="K42" s="212"/>
      <c r="L42" s="212"/>
      <c r="M42" s="10"/>
      <c r="N42" s="10"/>
      <c r="O42" s="10"/>
      <c r="P42" s="10"/>
      <c r="Q42" s="10"/>
      <c r="R42" s="10"/>
      <c r="S42" s="10"/>
      <c r="T42" s="10"/>
      <c r="U42" s="10"/>
    </row>
    <row r="43" spans="1:21" ht="63.75" x14ac:dyDescent="0.25">
      <c r="A43" s="186" t="s">
        <v>254</v>
      </c>
      <c r="B43" s="45" t="s">
        <v>120</v>
      </c>
      <c r="C43" s="45" t="s">
        <v>127</v>
      </c>
      <c r="D43" s="44" t="s">
        <v>154</v>
      </c>
      <c r="E43" s="34" t="s">
        <v>39</v>
      </c>
      <c r="F43" s="27"/>
      <c r="G43" s="210"/>
      <c r="H43" s="210"/>
      <c r="I43" s="210"/>
      <c r="J43" s="284"/>
      <c r="K43" s="212"/>
      <c r="L43" s="212"/>
      <c r="M43" s="10"/>
      <c r="N43" s="10"/>
      <c r="O43" s="10"/>
      <c r="P43" s="10"/>
      <c r="Q43" s="10"/>
      <c r="R43" s="10"/>
      <c r="S43" s="10"/>
      <c r="T43" s="10"/>
      <c r="U43" s="10"/>
    </row>
    <row r="44" spans="1:21" ht="19.7" customHeight="1" x14ac:dyDescent="0.25">
      <c r="A44" s="30" t="s">
        <v>298</v>
      </c>
      <c r="B44" s="37"/>
      <c r="C44" s="38"/>
      <c r="D44" s="38"/>
      <c r="E44" s="39"/>
      <c r="F44" s="35"/>
      <c r="G44" s="275"/>
      <c r="H44" s="275"/>
      <c r="I44" s="275"/>
      <c r="J44" s="276"/>
      <c r="K44" s="275"/>
      <c r="L44" s="276"/>
      <c r="M44" s="10"/>
      <c r="N44" s="10"/>
      <c r="O44" s="10"/>
      <c r="P44" s="10"/>
      <c r="Q44" s="10"/>
      <c r="R44" s="10"/>
      <c r="S44" s="10"/>
      <c r="T44" s="10"/>
      <c r="U44" s="10"/>
    </row>
    <row r="45" spans="1:21" x14ac:dyDescent="0.25">
      <c r="A45" s="40" t="s">
        <v>220</v>
      </c>
      <c r="B45" s="34"/>
      <c r="C45" s="40"/>
      <c r="D45" s="34"/>
      <c r="E45" s="41"/>
      <c r="F45" s="35"/>
      <c r="G45" s="210"/>
      <c r="H45" s="210"/>
      <c r="I45" s="210"/>
      <c r="J45" s="212"/>
      <c r="K45" s="210"/>
      <c r="L45" s="212"/>
      <c r="M45" s="10"/>
      <c r="N45" s="10"/>
      <c r="O45" s="10"/>
      <c r="P45" s="10"/>
      <c r="Q45" s="10"/>
      <c r="R45" s="10"/>
      <c r="S45" s="10"/>
      <c r="T45" s="10"/>
      <c r="U45" s="10"/>
    </row>
    <row r="46" spans="1:21" x14ac:dyDescent="0.25">
      <c r="A46" s="40" t="s">
        <v>221</v>
      </c>
      <c r="B46" s="285"/>
      <c r="C46" s="285"/>
      <c r="D46" s="285"/>
      <c r="E46" s="285"/>
      <c r="F46" s="36"/>
      <c r="G46" s="284"/>
      <c r="H46" s="284"/>
      <c r="I46" s="284"/>
      <c r="J46" s="284"/>
      <c r="K46" s="284"/>
      <c r="L46" s="284"/>
      <c r="M46" s="10"/>
      <c r="N46" s="10"/>
      <c r="O46" s="10"/>
      <c r="P46" s="10"/>
      <c r="Q46" s="10"/>
      <c r="R46" s="10"/>
      <c r="S46" s="10"/>
      <c r="T46" s="10"/>
      <c r="U46" s="10"/>
    </row>
    <row r="47" spans="1:21" x14ac:dyDescent="0.25">
      <c r="A47" s="40" t="s">
        <v>222</v>
      </c>
      <c r="B47" s="285"/>
      <c r="C47" s="285"/>
      <c r="D47" s="285"/>
      <c r="E47" s="285"/>
      <c r="F47" s="43"/>
      <c r="G47" s="284"/>
      <c r="H47" s="284"/>
      <c r="I47" s="284"/>
      <c r="J47" s="284"/>
      <c r="K47" s="284"/>
      <c r="L47" s="284"/>
      <c r="M47" s="10"/>
      <c r="N47" s="10"/>
      <c r="O47" s="10"/>
      <c r="P47" s="10"/>
      <c r="Q47" s="10"/>
      <c r="R47" s="10"/>
      <c r="S47" s="10"/>
      <c r="T47" s="10"/>
      <c r="U47" s="10"/>
    </row>
    <row r="48" spans="1:21" x14ac:dyDescent="0.25">
      <c r="A48" s="40" t="s">
        <v>223</v>
      </c>
      <c r="B48" s="285"/>
      <c r="C48" s="285"/>
      <c r="D48" s="285"/>
      <c r="E48" s="285"/>
      <c r="F48" s="43"/>
      <c r="G48" s="284"/>
      <c r="H48" s="284"/>
      <c r="I48" s="284"/>
      <c r="J48" s="284"/>
      <c r="K48" s="284"/>
      <c r="L48" s="284"/>
      <c r="M48" s="10"/>
      <c r="N48" s="10"/>
      <c r="O48" s="10"/>
      <c r="P48" s="10"/>
      <c r="Q48" s="10"/>
      <c r="R48" s="10"/>
      <c r="S48" s="10"/>
      <c r="T48" s="10"/>
      <c r="U48" s="10"/>
    </row>
    <row r="49" spans="1:21" x14ac:dyDescent="0.25">
      <c r="A49" s="40" t="s">
        <v>224</v>
      </c>
      <c r="B49" s="285"/>
      <c r="C49" s="285"/>
      <c r="D49" s="285"/>
      <c r="E49" s="285"/>
      <c r="F49" s="36"/>
      <c r="G49" s="284"/>
      <c r="H49" s="284"/>
      <c r="I49" s="284"/>
      <c r="J49" s="284"/>
      <c r="K49" s="284"/>
      <c r="L49" s="284"/>
      <c r="M49" s="10"/>
      <c r="N49" s="10"/>
      <c r="O49" s="10"/>
      <c r="P49" s="10"/>
      <c r="Q49" s="10"/>
      <c r="R49" s="10"/>
      <c r="S49" s="10"/>
      <c r="T49" s="10"/>
      <c r="U49" s="10"/>
    </row>
    <row r="50" spans="1:21" ht="19.7" customHeight="1" x14ac:dyDescent="0.25">
      <c r="A50" s="30" t="s">
        <v>290</v>
      </c>
      <c r="B50" s="190"/>
      <c r="C50" s="190"/>
      <c r="D50" s="191"/>
      <c r="E50" s="38"/>
      <c r="F50" s="27"/>
      <c r="G50" s="290"/>
      <c r="H50" s="291"/>
      <c r="I50" s="290"/>
      <c r="J50" s="291"/>
      <c r="K50" s="292"/>
      <c r="L50" s="292"/>
      <c r="M50" s="10"/>
      <c r="N50" s="10"/>
      <c r="O50" s="10"/>
      <c r="P50" s="10"/>
      <c r="Q50" s="10"/>
      <c r="R50" s="10"/>
      <c r="S50" s="10"/>
      <c r="T50" s="10"/>
      <c r="U50" s="10"/>
    </row>
    <row r="51" spans="1:21" ht="63.75" x14ac:dyDescent="0.25">
      <c r="A51" s="186" t="s">
        <v>278</v>
      </c>
      <c r="B51" s="45" t="s">
        <v>273</v>
      </c>
      <c r="C51" s="45" t="s">
        <v>286</v>
      </c>
      <c r="D51" s="44" t="s">
        <v>265</v>
      </c>
      <c r="E51" s="34" t="s">
        <v>39</v>
      </c>
      <c r="F51" s="27"/>
      <c r="G51" s="210"/>
      <c r="H51" s="284"/>
      <c r="I51" s="212"/>
      <c r="J51" s="284"/>
      <c r="K51" s="212"/>
      <c r="L51" s="212"/>
      <c r="M51" s="10"/>
      <c r="N51" s="10"/>
      <c r="O51" s="10"/>
      <c r="P51" s="10"/>
      <c r="Q51" s="10"/>
      <c r="R51" s="10"/>
      <c r="S51" s="10"/>
      <c r="T51" s="10"/>
      <c r="U51" s="10"/>
    </row>
    <row r="52" spans="1:21" ht="25.5" x14ac:dyDescent="0.25">
      <c r="A52" s="186" t="s">
        <v>279</v>
      </c>
      <c r="B52" s="45" t="s">
        <v>230</v>
      </c>
      <c r="C52" s="45" t="s">
        <v>239</v>
      </c>
      <c r="D52" s="44" t="s">
        <v>265</v>
      </c>
      <c r="E52" s="34" t="s">
        <v>39</v>
      </c>
      <c r="F52" s="27"/>
      <c r="G52" s="210"/>
      <c r="H52" s="284"/>
      <c r="I52" s="212"/>
      <c r="J52" s="284"/>
      <c r="K52" s="212"/>
      <c r="L52" s="212"/>
      <c r="M52" s="10"/>
      <c r="N52" s="10"/>
      <c r="O52" s="10"/>
      <c r="P52" s="10"/>
      <c r="Q52" s="10"/>
      <c r="R52" s="10"/>
      <c r="S52" s="10"/>
      <c r="T52" s="10"/>
      <c r="U52" s="10"/>
    </row>
    <row r="53" spans="1:21" ht="25.5" x14ac:dyDescent="0.25">
      <c r="A53" s="186" t="s">
        <v>280</v>
      </c>
      <c r="B53" s="45" t="s">
        <v>274</v>
      </c>
      <c r="C53" s="45" t="s">
        <v>424</v>
      </c>
      <c r="D53" s="44" t="s">
        <v>265</v>
      </c>
      <c r="E53" s="34" t="s">
        <v>39</v>
      </c>
      <c r="F53" s="27"/>
      <c r="G53" s="210"/>
      <c r="H53" s="284"/>
      <c r="I53" s="212"/>
      <c r="J53" s="284"/>
      <c r="K53" s="212"/>
      <c r="L53" s="212"/>
      <c r="M53" s="10"/>
      <c r="N53" s="10"/>
      <c r="O53" s="10"/>
      <c r="P53" s="10"/>
      <c r="Q53" s="10"/>
      <c r="R53" s="10"/>
      <c r="S53" s="10"/>
      <c r="T53" s="10"/>
      <c r="U53" s="10"/>
    </row>
    <row r="54" spans="1:21" ht="25.5" x14ac:dyDescent="0.25">
      <c r="A54" s="186" t="s">
        <v>281</v>
      </c>
      <c r="B54" s="45" t="s">
        <v>275</v>
      </c>
      <c r="C54" s="45" t="s">
        <v>287</v>
      </c>
      <c r="D54" s="44" t="s">
        <v>265</v>
      </c>
      <c r="E54" s="34" t="s">
        <v>39</v>
      </c>
      <c r="F54" s="27"/>
      <c r="G54" s="210"/>
      <c r="H54" s="284"/>
      <c r="I54" s="212"/>
      <c r="J54" s="284"/>
      <c r="K54" s="212"/>
      <c r="L54" s="212"/>
      <c r="M54" s="10"/>
      <c r="N54" s="10"/>
      <c r="O54" s="10"/>
      <c r="P54" s="10"/>
      <c r="Q54" s="10"/>
      <c r="R54" s="10"/>
      <c r="S54" s="10"/>
      <c r="T54" s="10"/>
      <c r="U54" s="10"/>
    </row>
    <row r="55" spans="1:21" x14ac:dyDescent="0.25">
      <c r="A55" s="186" t="s">
        <v>282</v>
      </c>
      <c r="B55" s="45" t="s">
        <v>276</v>
      </c>
      <c r="C55" s="45" t="s">
        <v>288</v>
      </c>
      <c r="D55" s="44" t="s">
        <v>265</v>
      </c>
      <c r="E55" s="34" t="s">
        <v>39</v>
      </c>
      <c r="F55" s="27"/>
      <c r="G55" s="293"/>
      <c r="H55" s="284"/>
      <c r="I55" s="212"/>
      <c r="J55" s="284"/>
      <c r="K55" s="212"/>
      <c r="L55" s="212"/>
      <c r="M55" s="10"/>
      <c r="N55" s="10"/>
      <c r="O55" s="10"/>
      <c r="P55" s="10"/>
      <c r="Q55" s="10"/>
      <c r="R55" s="10"/>
      <c r="S55" s="10"/>
      <c r="T55" s="10"/>
      <c r="U55" s="10"/>
    </row>
    <row r="56" spans="1:21" ht="38.25" x14ac:dyDescent="0.25">
      <c r="A56" s="186" t="s">
        <v>283</v>
      </c>
      <c r="B56" s="45" t="s">
        <v>277</v>
      </c>
      <c r="C56" s="45" t="s">
        <v>289</v>
      </c>
      <c r="D56" s="44" t="s">
        <v>265</v>
      </c>
      <c r="E56" s="34" t="s">
        <v>39</v>
      </c>
      <c r="F56" s="27"/>
      <c r="G56" s="210"/>
      <c r="H56" s="284"/>
      <c r="I56" s="212"/>
      <c r="J56" s="284"/>
      <c r="K56" s="212"/>
      <c r="L56" s="212"/>
      <c r="M56" s="10"/>
      <c r="N56" s="10"/>
      <c r="O56" s="10"/>
      <c r="P56" s="10"/>
      <c r="Q56" s="10"/>
      <c r="R56" s="10"/>
      <c r="S56" s="10"/>
      <c r="T56" s="10"/>
      <c r="U56" s="10"/>
    </row>
    <row r="57" spans="1:21" ht="114.75" x14ac:dyDescent="0.25">
      <c r="A57" s="186" t="s">
        <v>284</v>
      </c>
      <c r="B57" s="45" t="s">
        <v>119</v>
      </c>
      <c r="C57" s="45" t="s">
        <v>447</v>
      </c>
      <c r="D57" s="44" t="s">
        <v>154</v>
      </c>
      <c r="E57" s="34" t="s">
        <v>39</v>
      </c>
      <c r="F57" s="27"/>
      <c r="G57" s="210"/>
      <c r="H57" s="284"/>
      <c r="I57" s="212"/>
      <c r="J57" s="284"/>
      <c r="K57" s="212"/>
      <c r="L57" s="212"/>
      <c r="M57" s="10"/>
      <c r="N57" s="10"/>
      <c r="O57" s="10"/>
      <c r="P57" s="10"/>
      <c r="Q57" s="10"/>
      <c r="R57" s="10"/>
      <c r="S57" s="10"/>
      <c r="T57" s="10"/>
      <c r="U57" s="10"/>
    </row>
    <row r="58" spans="1:21" ht="63.75" x14ac:dyDescent="0.25">
      <c r="A58" s="186" t="s">
        <v>285</v>
      </c>
      <c r="B58" s="45" t="s">
        <v>120</v>
      </c>
      <c r="C58" s="45" t="s">
        <v>127</v>
      </c>
      <c r="D58" s="44" t="s">
        <v>154</v>
      </c>
      <c r="E58" s="34" t="s">
        <v>39</v>
      </c>
      <c r="F58" s="27"/>
      <c r="G58" s="210"/>
      <c r="H58" s="284"/>
      <c r="I58" s="212"/>
      <c r="J58" s="284"/>
      <c r="K58" s="212"/>
      <c r="L58" s="212"/>
      <c r="M58" s="10"/>
      <c r="N58" s="10"/>
      <c r="O58" s="10"/>
      <c r="P58" s="10"/>
      <c r="Q58" s="10"/>
      <c r="R58" s="10"/>
      <c r="S58" s="10"/>
      <c r="T58" s="10"/>
      <c r="U58" s="10"/>
    </row>
    <row r="59" spans="1:21" s="9" customFormat="1" ht="19.7" customHeight="1" x14ac:dyDescent="0.25">
      <c r="A59" s="30" t="s">
        <v>296</v>
      </c>
      <c r="B59" s="37"/>
      <c r="C59" s="38"/>
      <c r="D59" s="38"/>
      <c r="E59" s="39"/>
      <c r="F59" s="35"/>
      <c r="G59" s="275"/>
      <c r="H59" s="275"/>
      <c r="I59" s="275"/>
      <c r="J59" s="276"/>
      <c r="K59" s="275"/>
      <c r="L59" s="276"/>
      <c r="M59" s="10"/>
      <c r="N59" s="10"/>
    </row>
    <row r="60" spans="1:21" s="9" customFormat="1" x14ac:dyDescent="0.25">
      <c r="A60" s="40" t="s">
        <v>299</v>
      </c>
      <c r="B60" s="34"/>
      <c r="C60" s="40"/>
      <c r="D60" s="34"/>
      <c r="E60" s="41"/>
      <c r="F60" s="35"/>
      <c r="G60" s="210"/>
      <c r="H60" s="210"/>
      <c r="I60" s="210"/>
      <c r="J60" s="212"/>
      <c r="K60" s="210"/>
      <c r="L60" s="212"/>
      <c r="M60" s="10"/>
      <c r="N60" s="10"/>
    </row>
    <row r="61" spans="1:21" s="9" customFormat="1" x14ac:dyDescent="0.25">
      <c r="A61" s="40" t="s">
        <v>300</v>
      </c>
      <c r="B61" s="42"/>
      <c r="C61" s="42"/>
      <c r="D61" s="42"/>
      <c r="E61" s="42"/>
      <c r="F61" s="36"/>
      <c r="G61" s="284"/>
      <c r="H61" s="284"/>
      <c r="I61" s="284"/>
      <c r="J61" s="284"/>
      <c r="K61" s="284"/>
      <c r="L61" s="284"/>
      <c r="M61" s="10"/>
      <c r="N61" s="10"/>
    </row>
    <row r="62" spans="1:21" s="9" customFormat="1" x14ac:dyDescent="0.25">
      <c r="A62" s="40" t="s">
        <v>301</v>
      </c>
      <c r="B62" s="42"/>
      <c r="C62" s="42"/>
      <c r="D62" s="42"/>
      <c r="E62" s="42"/>
      <c r="F62" s="43"/>
      <c r="G62" s="284"/>
      <c r="H62" s="284"/>
      <c r="I62" s="284"/>
      <c r="J62" s="284"/>
      <c r="K62" s="284"/>
      <c r="L62" s="284"/>
      <c r="M62" s="10"/>
      <c r="N62" s="10"/>
    </row>
    <row r="63" spans="1:21" s="9" customFormat="1" x14ac:dyDescent="0.25">
      <c r="A63" s="40" t="s">
        <v>302</v>
      </c>
      <c r="B63" s="42"/>
      <c r="C63" s="42"/>
      <c r="D63" s="42"/>
      <c r="E63" s="42"/>
      <c r="F63" s="43"/>
      <c r="G63" s="284"/>
      <c r="H63" s="284"/>
      <c r="I63" s="284"/>
      <c r="J63" s="284"/>
      <c r="K63" s="284"/>
      <c r="L63" s="284"/>
      <c r="M63" s="10"/>
      <c r="N63" s="10"/>
    </row>
    <row r="64" spans="1:21" x14ac:dyDescent="0.25">
      <c r="A64" s="40" t="s">
        <v>303</v>
      </c>
      <c r="B64" s="42"/>
      <c r="C64" s="42"/>
      <c r="D64" s="42"/>
      <c r="E64" s="42"/>
      <c r="F64" s="36"/>
      <c r="G64" s="284"/>
      <c r="H64" s="284"/>
      <c r="I64" s="284"/>
      <c r="J64" s="284"/>
      <c r="K64" s="284"/>
      <c r="L64" s="284"/>
    </row>
    <row r="65" spans="1:12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</row>
    <row r="66" spans="1:12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</row>
    <row r="67" spans="1:12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</row>
    <row r="68" spans="1:12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2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</row>
    <row r="70" spans="1:12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</row>
    <row r="71" spans="1:12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</row>
    <row r="72" spans="1:12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</row>
    <row r="74" spans="1:12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1:12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1:12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1:12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1:12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1:12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2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</row>
    <row r="81" spans="1:12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</row>
    <row r="82" spans="1:12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</row>
    <row r="83" spans="1:12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</row>
    <row r="84" spans="1:12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</row>
    <row r="85" spans="1:12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</row>
    <row r="86" spans="1:12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</row>
    <row r="87" spans="1:12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</row>
    <row r="88" spans="1:12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</row>
    <row r="89" spans="1:12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</row>
    <row r="90" spans="1:12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</row>
    <row r="91" spans="1:12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</row>
    <row r="92" spans="1:12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</row>
    <row r="93" spans="1:12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</row>
    <row r="94" spans="1:12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</row>
    <row r="95" spans="1:12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</row>
    <row r="96" spans="1:12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</row>
    <row r="97" spans="1:12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</row>
    <row r="98" spans="1:12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</row>
    <row r="99" spans="1:12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</row>
    <row r="100" spans="1:12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</row>
    <row r="101" spans="1:12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</row>
    <row r="102" spans="1:12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</row>
    <row r="103" spans="1:12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</row>
    <row r="104" spans="1:12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</row>
    <row r="105" spans="1:12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</row>
    <row r="106" spans="1:12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</row>
    <row r="107" spans="1:12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</row>
    <row r="108" spans="1:12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</row>
    <row r="109" spans="1:12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</row>
  </sheetData>
  <mergeCells count="5">
    <mergeCell ref="I2:L2"/>
    <mergeCell ref="I3:L3"/>
    <mergeCell ref="G13:L13"/>
    <mergeCell ref="G17:J17"/>
    <mergeCell ref="K17:L17"/>
  </mergeCells>
  <printOptions horizontalCentered="1"/>
  <pageMargins left="0.23622047244094491" right="0.23622047244094491" top="0.82677165354330717" bottom="0.74803149606299213" header="0.31496062992125984" footer="0.31496062992125984"/>
  <pageSetup paperSize="8" orientation="landscape" r:id="rId1"/>
  <headerFooter>
    <oddHeader>&amp;L&amp;G&amp;R&amp;G</oddHeader>
    <oddFooter>&amp;R&amp;P(&amp;N)</oddFooter>
  </headerFooter>
  <rowBreaks count="1" manualBreakCount="1">
    <brk id="26" max="1638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AFE24-95A9-4319-9223-697B75753E00}">
  <sheetPr codeName="Ark25"/>
  <dimension ref="A1:U79"/>
  <sheetViews>
    <sheetView view="pageLayout" topLeftCell="A5" zoomScaleNormal="100" workbookViewId="0">
      <selection activeCell="F10" sqref="F10"/>
    </sheetView>
  </sheetViews>
  <sheetFormatPr defaultColWidth="10.75" defaultRowHeight="15" x14ac:dyDescent="0.25"/>
  <cols>
    <col min="1" max="1" width="7.375" style="4" customWidth="1"/>
    <col min="2" max="2" width="19.75" style="4" customWidth="1"/>
    <col min="3" max="3" width="46.5" style="4" customWidth="1"/>
    <col min="4" max="4" width="18.75" style="4" customWidth="1"/>
    <col min="5" max="5" width="14" style="4" customWidth="1"/>
    <col min="6" max="6" width="1.125" style="4" customWidth="1"/>
    <col min="7" max="9" width="10.5" style="4" customWidth="1"/>
    <col min="10" max="10" width="28.375" style="4" customWidth="1"/>
    <col min="11" max="12" width="10.5" style="4" customWidth="1"/>
    <col min="13" max="16384" width="10.75" style="4"/>
  </cols>
  <sheetData>
    <row r="1" spans="1:21" s="8" customFormat="1" ht="21" x14ac:dyDescent="0.25">
      <c r="A1" s="231" t="str">
        <f>(Kontroloversigt!$A$1)</f>
        <v>BRANDTEKNISK KONTROLPLAN OG KONTROLRAPPORT FOR DESIGN AF BRANDFORHOLD</v>
      </c>
      <c r="B1" s="232"/>
      <c r="C1" s="232"/>
      <c r="D1" s="233"/>
      <c r="E1" s="232"/>
      <c r="F1" s="232"/>
      <c r="G1" s="232" t="str">
        <f>(Kontroloversigt!$B$13)</f>
        <v>Funktionsbeskrivelse</v>
      </c>
      <c r="H1" s="232"/>
      <c r="I1" s="232"/>
      <c r="J1" s="232"/>
      <c r="K1" s="232"/>
      <c r="L1" s="251" t="str">
        <f>(Kontroloversigt!$A$13)</f>
        <v>FUNK</v>
      </c>
    </row>
    <row r="2" spans="1:21" x14ac:dyDescent="0.25">
      <c r="A2" s="239" t="s">
        <v>59</v>
      </c>
      <c r="B2" s="248"/>
      <c r="C2" s="248" t="str">
        <f>_xlfn.CONCAT(Forside!B2," ","-"," ",Forside!C2)</f>
        <v>Skriv Projektnummer! - Skriv Projektnavn!</v>
      </c>
      <c r="D2" s="252"/>
      <c r="E2" s="252"/>
      <c r="F2" s="252"/>
      <c r="G2" s="246" t="s">
        <v>17</v>
      </c>
      <c r="H2" s="246"/>
      <c r="I2" s="305" t="str">
        <f>(Kontroloversigt!$E$13)</f>
        <v>Skriv Projektnummer!_M06_C10_KPLA_KRAP-D_FUNK</v>
      </c>
      <c r="J2" s="305"/>
      <c r="K2" s="305"/>
      <c r="L2" s="306"/>
      <c r="M2" s="10"/>
      <c r="N2" s="10"/>
      <c r="O2" s="10"/>
      <c r="P2" s="10"/>
      <c r="Q2" s="10"/>
      <c r="R2" s="10"/>
      <c r="S2" s="10"/>
      <c r="T2" s="10"/>
      <c r="U2" s="10"/>
    </row>
    <row r="3" spans="1:21" x14ac:dyDescent="0.25">
      <c r="A3" s="14" t="s">
        <v>18</v>
      </c>
      <c r="B3" s="82"/>
      <c r="C3" s="82" t="str">
        <f>Forside!$B$3</f>
        <v>Skriv Adresse!</v>
      </c>
      <c r="D3" s="96"/>
      <c r="E3" s="96"/>
      <c r="F3" s="96"/>
      <c r="G3" s="17" t="s">
        <v>19</v>
      </c>
      <c r="H3" s="17"/>
      <c r="I3" s="307" t="str">
        <f>_xlfn.CONCAT(Kontroloversigt!$B$13)</f>
        <v>Funktionsbeskrivelse</v>
      </c>
      <c r="J3" s="307"/>
      <c r="K3" s="307"/>
      <c r="L3" s="308"/>
      <c r="M3" s="10"/>
      <c r="N3" s="10"/>
      <c r="O3" s="10"/>
      <c r="P3" s="10"/>
      <c r="Q3" s="10"/>
      <c r="R3" s="10"/>
      <c r="S3" s="10"/>
      <c r="T3" s="10"/>
      <c r="U3" s="10"/>
    </row>
    <row r="4" spans="1:21" x14ac:dyDescent="0.25">
      <c r="A4" s="14" t="s">
        <v>71</v>
      </c>
      <c r="B4" s="82"/>
      <c r="C4" s="82" t="str">
        <f>Forside!$B$4</f>
        <v>Skriv Matrikel!</v>
      </c>
      <c r="D4" s="96"/>
      <c r="E4" s="96"/>
      <c r="F4" s="96"/>
      <c r="G4" s="82"/>
      <c r="H4" s="82"/>
      <c r="I4" s="82"/>
      <c r="J4" s="82"/>
      <c r="K4" s="82"/>
      <c r="L4" s="97"/>
      <c r="M4" s="10"/>
      <c r="N4" s="10"/>
      <c r="O4" s="10"/>
      <c r="P4" s="10"/>
      <c r="Q4" s="10"/>
      <c r="R4" s="10"/>
      <c r="S4" s="10"/>
      <c r="T4" s="10"/>
      <c r="U4" s="10"/>
    </row>
    <row r="5" spans="1:21" x14ac:dyDescent="0.25">
      <c r="A5" s="98"/>
      <c r="B5" s="82"/>
      <c r="C5" s="82"/>
      <c r="D5" s="96"/>
      <c r="E5" s="96"/>
      <c r="F5" s="96"/>
      <c r="G5" s="17"/>
      <c r="H5" s="17"/>
      <c r="I5" s="99"/>
      <c r="J5" s="99"/>
      <c r="K5" s="17"/>
      <c r="L5" s="84"/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25">
      <c r="A6" s="14" t="s">
        <v>60</v>
      </c>
      <c r="B6" s="82"/>
      <c r="C6" s="82" t="str">
        <f>(Forside!$G$2)</f>
        <v>Skriv udarbejdende! Initialer, Navn, Firma</v>
      </c>
      <c r="D6" s="96"/>
      <c r="E6" s="96"/>
      <c r="F6" s="96"/>
      <c r="G6" s="17"/>
      <c r="H6" s="17"/>
      <c r="I6" s="99"/>
      <c r="J6" s="99"/>
      <c r="K6" s="17"/>
      <c r="L6" s="84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25">
      <c r="A7" s="14" t="s">
        <v>61</v>
      </c>
      <c r="B7" s="82"/>
      <c r="C7" s="82" t="str">
        <f>(Forside!$G$3)</f>
        <v>Skriv kontrollant! Initialer, Navn, Firma</v>
      </c>
      <c r="D7" s="96"/>
      <c r="E7" s="96"/>
      <c r="F7" s="96"/>
      <c r="G7" s="17"/>
      <c r="H7" s="17"/>
      <c r="I7" s="99"/>
      <c r="J7" s="99"/>
      <c r="K7" s="17"/>
      <c r="L7" s="84"/>
      <c r="M7" s="10"/>
      <c r="N7" s="10"/>
      <c r="O7" s="10"/>
      <c r="P7" s="10"/>
      <c r="Q7" s="10"/>
      <c r="R7" s="10"/>
      <c r="S7" s="10"/>
      <c r="T7" s="10"/>
      <c r="U7" s="10"/>
    </row>
    <row r="8" spans="1:21" x14ac:dyDescent="0.25">
      <c r="A8" s="100" t="s">
        <v>64</v>
      </c>
      <c r="B8" s="96"/>
      <c r="C8" s="224" t="str">
        <f>(Kontroloversigt!$J$13)</f>
        <v>DD-MM-ÅÅÅÅ</v>
      </c>
      <c r="D8" s="85"/>
      <c r="E8" s="85"/>
      <c r="F8" s="85"/>
      <c r="G8" s="17" t="s">
        <v>20</v>
      </c>
      <c r="H8" s="96"/>
      <c r="I8" s="82" t="e">
        <f>Kontroloversigt!$G$13</f>
        <v>#N/A</v>
      </c>
      <c r="J8" s="17"/>
      <c r="K8" s="17"/>
      <c r="L8" s="97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A9" s="100" t="s">
        <v>65</v>
      </c>
      <c r="B9" s="96"/>
      <c r="C9" s="79">
        <f>(Kontroloversigt!$K$13)</f>
        <v>1</v>
      </c>
      <c r="D9" s="82"/>
      <c r="E9" s="82"/>
      <c r="F9" s="82"/>
      <c r="G9" s="17" t="s">
        <v>22</v>
      </c>
      <c r="H9" s="96"/>
      <c r="I9" s="82" t="e">
        <f>Kontroloversigt!$H$13</f>
        <v>#N/A</v>
      </c>
      <c r="J9" s="82"/>
      <c r="K9" s="82"/>
      <c r="L9" s="97"/>
      <c r="M9" s="10"/>
      <c r="N9" s="10"/>
      <c r="O9" s="10"/>
      <c r="P9" s="10"/>
      <c r="Q9" s="10"/>
      <c r="R9" s="10"/>
      <c r="S9" s="10"/>
      <c r="T9" s="10"/>
      <c r="U9" s="10"/>
    </row>
    <row r="10" spans="1:21" x14ac:dyDescent="0.25">
      <c r="A10" s="101" t="s">
        <v>66</v>
      </c>
      <c r="B10" s="86"/>
      <c r="C10" s="102" t="str">
        <f>(Kontroloversigt!$L$13)</f>
        <v>-</v>
      </c>
      <c r="D10" s="86"/>
      <c r="E10" s="86"/>
      <c r="F10" s="86"/>
      <c r="G10" s="19"/>
      <c r="H10" s="103"/>
      <c r="I10" s="86"/>
      <c r="J10" s="102"/>
      <c r="K10" s="102"/>
      <c r="L10" s="104"/>
      <c r="M10" s="10"/>
      <c r="N10" s="10"/>
      <c r="O10" s="10"/>
      <c r="P10" s="10"/>
      <c r="Q10" s="10"/>
      <c r="R10" s="10"/>
      <c r="S10" s="10"/>
      <c r="T10" s="10"/>
      <c r="U10" s="10"/>
    </row>
    <row r="11" spans="1:21" x14ac:dyDescent="0.25">
      <c r="A11" s="3"/>
      <c r="B11" s="1"/>
      <c r="C11" s="2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x14ac:dyDescent="0.25">
      <c r="A12" s="161" t="s">
        <v>89</v>
      </c>
      <c r="B12" s="162"/>
      <c r="C12" s="162"/>
      <c r="D12" s="162"/>
      <c r="E12" s="163"/>
      <c r="F12" s="164"/>
      <c r="G12" s="162" t="s">
        <v>90</v>
      </c>
      <c r="H12" s="162"/>
      <c r="I12" s="162"/>
      <c r="J12" s="162"/>
      <c r="K12" s="162"/>
      <c r="L12" s="163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17.100000000000001" customHeight="1" x14ac:dyDescent="0.25">
      <c r="A13" s="25" t="s">
        <v>23</v>
      </c>
      <c r="B13" s="25"/>
      <c r="C13" s="25" t="s">
        <v>24</v>
      </c>
      <c r="D13" s="26" t="s">
        <v>45</v>
      </c>
      <c r="E13" s="26" t="s">
        <v>25</v>
      </c>
      <c r="F13" s="59"/>
      <c r="G13" s="309" t="s">
        <v>46</v>
      </c>
      <c r="H13" s="309"/>
      <c r="I13" s="309"/>
      <c r="J13" s="309"/>
      <c r="K13" s="309"/>
      <c r="L13" s="3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ht="17.100000000000001" customHeight="1" x14ac:dyDescent="0.25">
      <c r="A14" s="280" t="s">
        <v>26</v>
      </c>
      <c r="B14" s="281"/>
      <c r="C14" s="282"/>
      <c r="D14" s="283" t="s">
        <v>53</v>
      </c>
      <c r="E14" s="282"/>
      <c r="F14" s="23"/>
      <c r="G14" s="277"/>
      <c r="H14" s="278"/>
      <c r="I14" s="277"/>
      <c r="J14" s="278"/>
      <c r="K14" s="279"/>
      <c r="L14" s="278"/>
      <c r="M14" s="10"/>
      <c r="N14" s="10"/>
      <c r="O14" s="10"/>
      <c r="P14" s="10"/>
      <c r="Q14" s="10"/>
      <c r="R14" s="10"/>
      <c r="S14" s="10"/>
      <c r="T14" s="10"/>
      <c r="U14" s="10"/>
    </row>
    <row r="15" spans="1:21" ht="17.100000000000001" customHeight="1" x14ac:dyDescent="0.25">
      <c r="A15" s="280"/>
      <c r="B15" s="281"/>
      <c r="C15" s="282"/>
      <c r="D15" s="282"/>
      <c r="E15" s="282"/>
      <c r="F15" s="23"/>
      <c r="G15" s="277"/>
      <c r="H15" s="278"/>
      <c r="I15" s="277"/>
      <c r="J15" s="278"/>
      <c r="K15" s="279"/>
      <c r="L15" s="278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25">
      <c r="A16" s="74"/>
      <c r="B16" s="74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10"/>
      <c r="N16" s="10"/>
      <c r="O16" s="10"/>
      <c r="P16" s="10"/>
      <c r="Q16" s="10"/>
      <c r="R16" s="10"/>
      <c r="S16" s="10"/>
      <c r="T16" s="10"/>
      <c r="U16" s="10"/>
    </row>
    <row r="17" spans="1:21" x14ac:dyDescent="0.25">
      <c r="A17" s="234" t="s">
        <v>27</v>
      </c>
      <c r="B17" s="235"/>
      <c r="C17" s="236"/>
      <c r="D17" s="236"/>
      <c r="E17" s="237"/>
      <c r="F17" s="36"/>
      <c r="G17" s="300" t="s">
        <v>28</v>
      </c>
      <c r="H17" s="301"/>
      <c r="I17" s="301"/>
      <c r="J17" s="302"/>
      <c r="K17" s="303" t="s">
        <v>29</v>
      </c>
      <c r="L17" s="304"/>
      <c r="M17" s="10"/>
      <c r="N17" s="10"/>
      <c r="O17" s="10"/>
      <c r="P17" s="10"/>
      <c r="Q17" s="10"/>
      <c r="R17" s="10"/>
      <c r="S17" s="10"/>
      <c r="T17" s="10"/>
      <c r="U17" s="10"/>
    </row>
    <row r="18" spans="1:21" ht="33" customHeight="1" x14ac:dyDescent="0.25">
      <c r="A18" s="24" t="s">
        <v>30</v>
      </c>
      <c r="B18" s="25" t="s">
        <v>31</v>
      </c>
      <c r="C18" s="25" t="s">
        <v>32</v>
      </c>
      <c r="D18" s="26" t="s">
        <v>155</v>
      </c>
      <c r="E18" s="26" t="s">
        <v>33</v>
      </c>
      <c r="F18" s="27"/>
      <c r="G18" s="28" t="s">
        <v>34</v>
      </c>
      <c r="H18" s="26" t="s">
        <v>35</v>
      </c>
      <c r="I18" s="28" t="s">
        <v>36</v>
      </c>
      <c r="J18" s="26" t="s">
        <v>37</v>
      </c>
      <c r="K18" s="29" t="s">
        <v>156</v>
      </c>
      <c r="L18" s="29" t="s">
        <v>38</v>
      </c>
      <c r="M18" s="10"/>
      <c r="N18" s="10"/>
      <c r="O18" s="10"/>
      <c r="P18" s="10"/>
      <c r="Q18" s="10"/>
      <c r="R18" s="10"/>
      <c r="S18" s="10"/>
      <c r="T18" s="10"/>
      <c r="U18" s="10"/>
    </row>
    <row r="19" spans="1:21" ht="19.7" customHeight="1" x14ac:dyDescent="0.25">
      <c r="A19" s="30" t="s">
        <v>121</v>
      </c>
      <c r="B19" s="189"/>
      <c r="C19" s="189"/>
      <c r="D19" s="31"/>
      <c r="E19" s="31"/>
      <c r="F19" s="27"/>
      <c r="G19" s="32"/>
      <c r="H19" s="31"/>
      <c r="I19" s="32"/>
      <c r="J19" s="31"/>
      <c r="K19" s="33"/>
      <c r="L19" s="33"/>
      <c r="M19" s="10"/>
      <c r="N19" s="10"/>
      <c r="O19" s="10"/>
      <c r="P19" s="10"/>
      <c r="Q19" s="10"/>
      <c r="R19" s="10"/>
      <c r="S19" s="10"/>
      <c r="T19" s="10"/>
      <c r="U19" s="10"/>
    </row>
    <row r="20" spans="1:21" ht="38.25" x14ac:dyDescent="0.25">
      <c r="A20" s="186" t="s">
        <v>310</v>
      </c>
      <c r="B20" s="45" t="s">
        <v>309</v>
      </c>
      <c r="C20" s="45" t="s">
        <v>448</v>
      </c>
      <c r="D20" s="44" t="s">
        <v>322</v>
      </c>
      <c r="E20" s="34" t="s">
        <v>39</v>
      </c>
      <c r="F20" s="27"/>
      <c r="G20" s="210"/>
      <c r="H20" s="284"/>
      <c r="I20" s="212"/>
      <c r="J20" s="284"/>
      <c r="K20" s="212"/>
      <c r="L20" s="212"/>
      <c r="M20" s="10"/>
      <c r="N20" s="10"/>
      <c r="O20" s="10"/>
      <c r="P20" s="10"/>
      <c r="Q20" s="10"/>
      <c r="R20" s="10"/>
      <c r="S20" s="10"/>
      <c r="T20" s="10"/>
      <c r="U20" s="10"/>
    </row>
    <row r="21" spans="1:21" ht="63.75" x14ac:dyDescent="0.25">
      <c r="A21" s="186" t="s">
        <v>313</v>
      </c>
      <c r="B21" s="45" t="s">
        <v>206</v>
      </c>
      <c r="C21" s="45" t="s">
        <v>449</v>
      </c>
      <c r="D21" s="44" t="s">
        <v>322</v>
      </c>
      <c r="E21" s="34" t="s">
        <v>39</v>
      </c>
      <c r="F21" s="27"/>
      <c r="G21" s="210"/>
      <c r="H21" s="284"/>
      <c r="I21" s="212"/>
      <c r="J21" s="284"/>
      <c r="K21" s="212"/>
      <c r="L21" s="212"/>
      <c r="M21" s="10"/>
      <c r="N21" s="10"/>
      <c r="O21" s="10"/>
      <c r="P21" s="10"/>
      <c r="Q21" s="10"/>
      <c r="R21" s="10"/>
      <c r="S21" s="10"/>
      <c r="T21" s="10"/>
      <c r="U21" s="10"/>
    </row>
    <row r="22" spans="1:21" ht="63.75" x14ac:dyDescent="0.25">
      <c r="A22" s="186" t="s">
        <v>314</v>
      </c>
      <c r="B22" s="45" t="s">
        <v>192</v>
      </c>
      <c r="C22" s="45" t="s">
        <v>449</v>
      </c>
      <c r="D22" s="44" t="s">
        <v>322</v>
      </c>
      <c r="E22" s="34" t="s">
        <v>39</v>
      </c>
      <c r="F22" s="27"/>
      <c r="G22" s="210"/>
      <c r="H22" s="284"/>
      <c r="I22" s="212"/>
      <c r="J22" s="284"/>
      <c r="K22" s="212"/>
      <c r="L22" s="212"/>
      <c r="M22" s="10"/>
      <c r="N22" s="10"/>
      <c r="O22" s="10"/>
      <c r="P22" s="10"/>
      <c r="Q22" s="10"/>
      <c r="R22" s="10"/>
      <c r="S22" s="10"/>
      <c r="T22" s="10"/>
      <c r="U22" s="10"/>
    </row>
    <row r="23" spans="1:21" ht="63.75" x14ac:dyDescent="0.25">
      <c r="A23" s="186" t="s">
        <v>315</v>
      </c>
      <c r="B23" s="45" t="s">
        <v>193</v>
      </c>
      <c r="C23" s="45" t="s">
        <v>449</v>
      </c>
      <c r="D23" s="44" t="s">
        <v>322</v>
      </c>
      <c r="E23" s="34" t="s">
        <v>39</v>
      </c>
      <c r="F23" s="27"/>
      <c r="G23" s="210"/>
      <c r="H23" s="284"/>
      <c r="I23" s="212"/>
      <c r="J23" s="284"/>
      <c r="K23" s="212"/>
      <c r="L23" s="212"/>
      <c r="M23" s="10"/>
      <c r="N23" s="10"/>
      <c r="O23" s="10"/>
      <c r="P23" s="10"/>
      <c r="Q23" s="10"/>
      <c r="R23" s="10"/>
      <c r="S23" s="10"/>
      <c r="T23" s="10"/>
      <c r="U23" s="10"/>
    </row>
    <row r="24" spans="1:21" ht="63.75" x14ac:dyDescent="0.25">
      <c r="A24" s="186" t="s">
        <v>316</v>
      </c>
      <c r="B24" s="45" t="s">
        <v>311</v>
      </c>
      <c r="C24" s="45" t="s">
        <v>449</v>
      </c>
      <c r="D24" s="44" t="s">
        <v>322</v>
      </c>
      <c r="E24" s="34" t="s">
        <v>39</v>
      </c>
      <c r="F24" s="27"/>
      <c r="G24" s="210"/>
      <c r="H24" s="284"/>
      <c r="I24" s="212"/>
      <c r="J24" s="284"/>
      <c r="K24" s="212"/>
      <c r="L24" s="212"/>
      <c r="M24" s="10"/>
      <c r="N24" s="10"/>
      <c r="O24" s="10"/>
      <c r="P24" s="10"/>
      <c r="Q24" s="10"/>
      <c r="R24" s="10"/>
      <c r="S24" s="10"/>
      <c r="T24" s="10"/>
      <c r="U24" s="10"/>
    </row>
    <row r="25" spans="1:21" ht="63.75" x14ac:dyDescent="0.25">
      <c r="A25" s="186" t="s">
        <v>317</v>
      </c>
      <c r="B25" s="45" t="s">
        <v>312</v>
      </c>
      <c r="C25" s="45" t="s">
        <v>449</v>
      </c>
      <c r="D25" s="44" t="s">
        <v>322</v>
      </c>
      <c r="E25" s="34" t="s">
        <v>39</v>
      </c>
      <c r="F25" s="27"/>
      <c r="G25" s="210"/>
      <c r="H25" s="284"/>
      <c r="I25" s="212"/>
      <c r="J25" s="284"/>
      <c r="K25" s="212"/>
      <c r="L25" s="212"/>
      <c r="M25" s="10"/>
      <c r="N25" s="10"/>
      <c r="O25" s="10"/>
      <c r="P25" s="10"/>
      <c r="Q25" s="10"/>
      <c r="R25" s="10"/>
      <c r="S25" s="10"/>
      <c r="T25" s="10"/>
      <c r="U25" s="10"/>
    </row>
    <row r="26" spans="1:21" ht="25.5" x14ac:dyDescent="0.25">
      <c r="A26" s="186" t="s">
        <v>319</v>
      </c>
      <c r="B26" s="45" t="s">
        <v>318</v>
      </c>
      <c r="C26" s="45" t="s">
        <v>450</v>
      </c>
      <c r="D26" s="44" t="s">
        <v>95</v>
      </c>
      <c r="E26" s="34" t="s">
        <v>39</v>
      </c>
      <c r="F26" s="27"/>
      <c r="G26" s="210"/>
      <c r="H26" s="284"/>
      <c r="I26" s="212"/>
      <c r="J26" s="284"/>
      <c r="K26" s="212"/>
      <c r="L26" s="212"/>
      <c r="M26" s="10"/>
      <c r="N26" s="10"/>
      <c r="O26" s="10"/>
      <c r="P26" s="10"/>
      <c r="Q26" s="10"/>
      <c r="R26" s="10"/>
      <c r="S26" s="10"/>
      <c r="T26" s="10"/>
      <c r="U26" s="10"/>
    </row>
    <row r="27" spans="1:21" ht="114.75" x14ac:dyDescent="0.25">
      <c r="A27" s="186" t="s">
        <v>320</v>
      </c>
      <c r="B27" s="45" t="s">
        <v>119</v>
      </c>
      <c r="C27" s="45" t="s">
        <v>446</v>
      </c>
      <c r="D27" s="44" t="s">
        <v>154</v>
      </c>
      <c r="E27" s="34" t="s">
        <v>39</v>
      </c>
      <c r="F27" s="27"/>
      <c r="G27" s="210"/>
      <c r="H27" s="284"/>
      <c r="I27" s="212"/>
      <c r="J27" s="284"/>
      <c r="K27" s="212"/>
      <c r="L27" s="212"/>
      <c r="M27" s="10"/>
      <c r="N27" s="10"/>
      <c r="O27" s="10"/>
      <c r="P27" s="10"/>
      <c r="Q27" s="10"/>
      <c r="R27" s="10"/>
      <c r="S27" s="10"/>
      <c r="T27" s="10"/>
      <c r="U27" s="10"/>
    </row>
    <row r="28" spans="1:21" ht="63.75" x14ac:dyDescent="0.25">
      <c r="A28" s="186" t="s">
        <v>321</v>
      </c>
      <c r="B28" s="45" t="s">
        <v>120</v>
      </c>
      <c r="C28" s="45" t="s">
        <v>127</v>
      </c>
      <c r="D28" s="44" t="s">
        <v>154</v>
      </c>
      <c r="E28" s="34" t="s">
        <v>39</v>
      </c>
      <c r="F28" s="27"/>
      <c r="G28" s="210"/>
      <c r="H28" s="284"/>
      <c r="I28" s="212"/>
      <c r="J28" s="284"/>
      <c r="K28" s="212"/>
      <c r="L28" s="212"/>
      <c r="M28" s="10"/>
      <c r="N28" s="10"/>
      <c r="O28" s="10"/>
      <c r="P28" s="10"/>
      <c r="Q28" s="10"/>
      <c r="R28" s="10"/>
      <c r="S28" s="10"/>
      <c r="T28" s="10"/>
      <c r="U28" s="10"/>
    </row>
    <row r="29" spans="1:21" s="9" customFormat="1" ht="19.7" customHeight="1" x14ac:dyDescent="0.25">
      <c r="A29" s="30" t="s">
        <v>130</v>
      </c>
      <c r="B29" s="37"/>
      <c r="C29" s="38"/>
      <c r="D29" s="38"/>
      <c r="E29" s="39"/>
      <c r="F29" s="35"/>
      <c r="G29" s="275"/>
      <c r="H29" s="275"/>
      <c r="I29" s="275"/>
      <c r="J29" s="276"/>
      <c r="K29" s="275"/>
      <c r="L29" s="276"/>
      <c r="M29" s="10"/>
      <c r="N29" s="10"/>
    </row>
    <row r="30" spans="1:21" s="9" customFormat="1" x14ac:dyDescent="0.25">
      <c r="A30" s="40" t="s">
        <v>304</v>
      </c>
      <c r="B30" s="34"/>
      <c r="C30" s="40"/>
      <c r="D30" s="34"/>
      <c r="E30" s="41"/>
      <c r="F30" s="35"/>
      <c r="G30" s="210"/>
      <c r="H30" s="210"/>
      <c r="I30" s="210"/>
      <c r="J30" s="212"/>
      <c r="K30" s="210"/>
      <c r="L30" s="212"/>
      <c r="M30" s="10"/>
      <c r="N30" s="10"/>
    </row>
    <row r="31" spans="1:21" s="9" customFormat="1" x14ac:dyDescent="0.25">
      <c r="A31" s="40" t="s">
        <v>305</v>
      </c>
      <c r="B31" s="285"/>
      <c r="C31" s="285"/>
      <c r="D31" s="285"/>
      <c r="E31" s="285"/>
      <c r="F31" s="36"/>
      <c r="G31" s="284"/>
      <c r="H31" s="284"/>
      <c r="I31" s="284"/>
      <c r="J31" s="284"/>
      <c r="K31" s="284"/>
      <c r="L31" s="284"/>
      <c r="M31" s="10"/>
      <c r="N31" s="10"/>
    </row>
    <row r="32" spans="1:21" s="9" customFormat="1" x14ac:dyDescent="0.25">
      <c r="A32" s="40" t="s">
        <v>306</v>
      </c>
      <c r="B32" s="285"/>
      <c r="C32" s="285"/>
      <c r="D32" s="285"/>
      <c r="E32" s="285"/>
      <c r="F32" s="43"/>
      <c r="G32" s="284"/>
      <c r="H32" s="284"/>
      <c r="I32" s="284"/>
      <c r="J32" s="284"/>
      <c r="K32" s="284"/>
      <c r="L32" s="284"/>
      <c r="M32" s="10"/>
      <c r="N32" s="10"/>
    </row>
    <row r="33" spans="1:14" s="9" customFormat="1" x14ac:dyDescent="0.25">
      <c r="A33" s="40" t="s">
        <v>307</v>
      </c>
      <c r="B33" s="285"/>
      <c r="C33" s="285"/>
      <c r="D33" s="285"/>
      <c r="E33" s="285"/>
      <c r="F33" s="43"/>
      <c r="G33" s="284"/>
      <c r="H33" s="284"/>
      <c r="I33" s="284"/>
      <c r="J33" s="284"/>
      <c r="K33" s="284"/>
      <c r="L33" s="284"/>
      <c r="M33" s="10"/>
      <c r="N33" s="10"/>
    </row>
    <row r="34" spans="1:14" x14ac:dyDescent="0.25">
      <c r="A34" s="40" t="s">
        <v>308</v>
      </c>
      <c r="B34" s="285"/>
      <c r="C34" s="285"/>
      <c r="D34" s="285"/>
      <c r="E34" s="285"/>
      <c r="F34" s="36"/>
      <c r="G34" s="284"/>
      <c r="H34" s="284"/>
      <c r="I34" s="284"/>
      <c r="J34" s="284"/>
      <c r="K34" s="284"/>
      <c r="L34" s="284"/>
    </row>
    <row r="35" spans="1:14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4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4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1:14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pans="1:14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14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4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4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4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  <row r="44" spans="1:14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1:14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</row>
    <row r="46" spans="1:14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7" spans="1:14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4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2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1:12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1:12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1:12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1:12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1:12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1:12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1:12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1:12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spans="1:12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spans="1:12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2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1:12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spans="1:12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</row>
    <row r="65" spans="1:12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</row>
    <row r="66" spans="1:12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</row>
    <row r="67" spans="1:12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</row>
    <row r="68" spans="1:12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2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</row>
    <row r="70" spans="1:12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</row>
    <row r="71" spans="1:12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</row>
    <row r="72" spans="1:12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</row>
    <row r="74" spans="1:12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1:12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1:12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1:12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1:12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1:12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</row>
  </sheetData>
  <mergeCells count="5">
    <mergeCell ref="I2:L2"/>
    <mergeCell ref="I3:L3"/>
    <mergeCell ref="G13:L13"/>
    <mergeCell ref="G17:J17"/>
    <mergeCell ref="K17:L17"/>
  </mergeCells>
  <phoneticPr fontId="5" type="noConversion"/>
  <printOptions horizontalCentered="1"/>
  <pageMargins left="0.23622047244094491" right="0.23622047244094491" top="0.82677165354330717" bottom="0.74803149606299213" header="0.31496062992125984" footer="0.31496062992125984"/>
  <pageSetup paperSize="8" orientation="landscape" r:id="rId1"/>
  <headerFooter>
    <oddHeader>&amp;L&amp;G&amp;R&amp;G</oddHeader>
    <oddFooter>&amp;R&amp;P(&amp;N)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9EE72-10F6-4D9C-8472-CE4BA68FA916}">
  <sheetPr codeName="Ark26"/>
  <dimension ref="A1:U76"/>
  <sheetViews>
    <sheetView view="pageLayout" topLeftCell="A2" zoomScaleNormal="100" workbookViewId="0">
      <selection activeCell="F10" sqref="F10"/>
    </sheetView>
  </sheetViews>
  <sheetFormatPr defaultColWidth="10.75" defaultRowHeight="15" x14ac:dyDescent="0.25"/>
  <cols>
    <col min="1" max="1" width="7.375" style="4" customWidth="1"/>
    <col min="2" max="2" width="19.75" style="4" customWidth="1"/>
    <col min="3" max="3" width="46.5" style="4" customWidth="1"/>
    <col min="4" max="4" width="18.75" style="4" customWidth="1"/>
    <col min="5" max="5" width="14" style="4" customWidth="1"/>
    <col min="6" max="6" width="1.125" style="4" customWidth="1"/>
    <col min="7" max="9" width="10.5" style="4" customWidth="1"/>
    <col min="10" max="10" width="28.375" style="4" customWidth="1"/>
    <col min="11" max="12" width="10.5" style="4" customWidth="1"/>
    <col min="13" max="16384" width="10.75" style="4"/>
  </cols>
  <sheetData>
    <row r="1" spans="1:21" s="8" customFormat="1" ht="21" x14ac:dyDescent="0.25">
      <c r="A1" s="231" t="str">
        <f>(Kontroloversigt!$A$1)</f>
        <v>BRANDTEKNISK KONTROLPLAN OG KONTROLRAPPORT FOR DESIGN AF BRANDFORHOLD</v>
      </c>
      <c r="B1" s="232"/>
      <c r="C1" s="232"/>
      <c r="D1" s="233"/>
      <c r="E1" s="232"/>
      <c r="F1" s="232"/>
      <c r="G1" s="232" t="str">
        <f>(Kontroloversigt!$B$14)</f>
        <v>Brandteknisk kontrolplan</v>
      </c>
      <c r="H1" s="232"/>
      <c r="I1" s="232"/>
      <c r="J1" s="232"/>
      <c r="K1" s="232"/>
      <c r="L1" s="251" t="str">
        <f>(Kontroloversigt!$A$14)</f>
        <v>KPLA</v>
      </c>
    </row>
    <row r="2" spans="1:21" x14ac:dyDescent="0.25">
      <c r="A2" s="239" t="s">
        <v>59</v>
      </c>
      <c r="B2" s="248"/>
      <c r="C2" s="248" t="str">
        <f>_xlfn.CONCAT(Forside!B2," ","-"," ",Forside!C2)</f>
        <v>Skriv Projektnummer! - Skriv Projektnavn!</v>
      </c>
      <c r="D2" s="252"/>
      <c r="E2" s="252"/>
      <c r="F2" s="252"/>
      <c r="G2" s="246" t="s">
        <v>17</v>
      </c>
      <c r="H2" s="246"/>
      <c r="I2" s="305" t="str">
        <f>(Kontroloversigt!$E$14)</f>
        <v>Skriv Projektnummer!_M06_C10_KPLA_KRAP-D_KPLA</v>
      </c>
      <c r="J2" s="305"/>
      <c r="K2" s="305"/>
      <c r="L2" s="306"/>
      <c r="M2" s="10"/>
      <c r="N2" s="10"/>
      <c r="O2" s="10"/>
      <c r="P2" s="10"/>
      <c r="Q2" s="10"/>
      <c r="R2" s="10"/>
      <c r="S2" s="10"/>
      <c r="T2" s="10"/>
      <c r="U2" s="10"/>
    </row>
    <row r="3" spans="1:21" x14ac:dyDescent="0.25">
      <c r="A3" s="14" t="s">
        <v>18</v>
      </c>
      <c r="B3" s="82"/>
      <c r="C3" s="82" t="str">
        <f>Forside!$B$3</f>
        <v>Skriv Adresse!</v>
      </c>
      <c r="D3" s="96"/>
      <c r="E3" s="96"/>
      <c r="F3" s="96"/>
      <c r="G3" s="17" t="s">
        <v>19</v>
      </c>
      <c r="H3" s="17"/>
      <c r="I3" s="307" t="str">
        <f>_xlfn.CONCAT(Kontroloversigt!$B$14)</f>
        <v>Brandteknisk kontrolplan</v>
      </c>
      <c r="J3" s="307"/>
      <c r="K3" s="307"/>
      <c r="L3" s="308"/>
      <c r="M3" s="10"/>
      <c r="N3" s="10"/>
      <c r="O3" s="10"/>
      <c r="P3" s="10"/>
      <c r="Q3" s="10"/>
      <c r="R3" s="10"/>
      <c r="S3" s="10"/>
      <c r="T3" s="10"/>
      <c r="U3" s="10"/>
    </row>
    <row r="4" spans="1:21" x14ac:dyDescent="0.25">
      <c r="A4" s="14" t="s">
        <v>71</v>
      </c>
      <c r="B4" s="82"/>
      <c r="C4" s="82" t="str">
        <f>Forside!$B$4</f>
        <v>Skriv Matrikel!</v>
      </c>
      <c r="D4" s="96"/>
      <c r="E4" s="96"/>
      <c r="F4" s="96"/>
      <c r="G4" s="82"/>
      <c r="H4" s="82"/>
      <c r="I4" s="82"/>
      <c r="J4" s="82"/>
      <c r="K4" s="82"/>
      <c r="L4" s="97"/>
      <c r="M4" s="10"/>
      <c r="N4" s="10"/>
      <c r="O4" s="10"/>
      <c r="P4" s="10"/>
      <c r="Q4" s="10"/>
      <c r="R4" s="10"/>
      <c r="S4" s="10"/>
      <c r="T4" s="10"/>
      <c r="U4" s="10"/>
    </row>
    <row r="5" spans="1:21" x14ac:dyDescent="0.25">
      <c r="A5" s="98"/>
      <c r="B5" s="82"/>
      <c r="C5" s="82"/>
      <c r="D5" s="96"/>
      <c r="E5" s="96"/>
      <c r="F5" s="96"/>
      <c r="G5" s="17"/>
      <c r="H5" s="17"/>
      <c r="I5" s="99"/>
      <c r="J5" s="99"/>
      <c r="K5" s="17"/>
      <c r="L5" s="84"/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25">
      <c r="A6" s="14" t="s">
        <v>60</v>
      </c>
      <c r="B6" s="82"/>
      <c r="C6" s="82" t="str">
        <f>(Forside!$G$2)</f>
        <v>Skriv udarbejdende! Initialer, Navn, Firma</v>
      </c>
      <c r="D6" s="96"/>
      <c r="E6" s="96"/>
      <c r="F6" s="96"/>
      <c r="G6" s="17"/>
      <c r="H6" s="17"/>
      <c r="I6" s="99"/>
      <c r="J6" s="99"/>
      <c r="K6" s="17"/>
      <c r="L6" s="84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25">
      <c r="A7" s="14" t="s">
        <v>61</v>
      </c>
      <c r="B7" s="82"/>
      <c r="C7" s="82" t="str">
        <f>(Forside!$G$3)</f>
        <v>Skriv kontrollant! Initialer, Navn, Firma</v>
      </c>
      <c r="D7" s="96"/>
      <c r="E7" s="96"/>
      <c r="F7" s="96"/>
      <c r="G7" s="17"/>
      <c r="H7" s="17"/>
      <c r="I7" s="99"/>
      <c r="J7" s="99"/>
      <c r="K7" s="17"/>
      <c r="L7" s="84"/>
      <c r="M7" s="10"/>
      <c r="N7" s="10"/>
      <c r="O7" s="10"/>
      <c r="P7" s="10"/>
      <c r="Q7" s="10"/>
      <c r="R7" s="10"/>
      <c r="S7" s="10"/>
      <c r="T7" s="10"/>
      <c r="U7" s="10"/>
    </row>
    <row r="8" spans="1:21" x14ac:dyDescent="0.25">
      <c r="A8" s="100" t="s">
        <v>64</v>
      </c>
      <c r="B8" s="96"/>
      <c r="C8" s="224" t="str">
        <f>(Kontroloversigt!$J$14)</f>
        <v>DD-MM-ÅÅÅÅ</v>
      </c>
      <c r="D8" s="85"/>
      <c r="E8" s="85"/>
      <c r="F8" s="85"/>
      <c r="G8" s="17" t="s">
        <v>20</v>
      </c>
      <c r="H8" s="96"/>
      <c r="I8" s="82" t="e">
        <f>Kontroloversigt!$G$14</f>
        <v>#N/A</v>
      </c>
      <c r="J8" s="17"/>
      <c r="K8" s="17"/>
      <c r="L8" s="97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A9" s="100" t="s">
        <v>65</v>
      </c>
      <c r="B9" s="96"/>
      <c r="C9" s="79">
        <f>(Kontroloversigt!$K$14)</f>
        <v>1</v>
      </c>
      <c r="D9" s="82"/>
      <c r="E9" s="82"/>
      <c r="F9" s="82"/>
      <c r="G9" s="17" t="s">
        <v>22</v>
      </c>
      <c r="H9" s="96"/>
      <c r="I9" s="82" t="e">
        <f>Kontroloversigt!$H$14</f>
        <v>#N/A</v>
      </c>
      <c r="J9" s="82"/>
      <c r="K9" s="82"/>
      <c r="L9" s="97"/>
      <c r="M9" s="10"/>
      <c r="N9" s="10"/>
      <c r="O9" s="10"/>
      <c r="P9" s="10"/>
      <c r="Q9" s="10"/>
      <c r="R9" s="10"/>
      <c r="S9" s="10"/>
      <c r="T9" s="10"/>
      <c r="U9" s="10"/>
    </row>
    <row r="10" spans="1:21" x14ac:dyDescent="0.25">
      <c r="A10" s="101" t="s">
        <v>66</v>
      </c>
      <c r="B10" s="86"/>
      <c r="C10" s="102" t="str">
        <f>(Kontroloversigt!$L$14)</f>
        <v>-</v>
      </c>
      <c r="D10" s="86"/>
      <c r="E10" s="86"/>
      <c r="F10" s="86"/>
      <c r="G10" s="19"/>
      <c r="H10" s="103"/>
      <c r="I10" s="86"/>
      <c r="J10" s="102"/>
      <c r="K10" s="102"/>
      <c r="L10" s="104"/>
      <c r="M10" s="10"/>
      <c r="N10" s="10"/>
      <c r="O10" s="10"/>
      <c r="P10" s="10"/>
      <c r="Q10" s="10"/>
      <c r="R10" s="10"/>
      <c r="S10" s="10"/>
      <c r="T10" s="10"/>
      <c r="U10" s="10"/>
    </row>
    <row r="11" spans="1:21" x14ac:dyDescent="0.25">
      <c r="A11" s="3"/>
      <c r="B11" s="1"/>
      <c r="C11" s="2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x14ac:dyDescent="0.25">
      <c r="A12" s="161" t="s">
        <v>89</v>
      </c>
      <c r="B12" s="162"/>
      <c r="C12" s="162"/>
      <c r="D12" s="162"/>
      <c r="E12" s="163"/>
      <c r="F12" s="164"/>
      <c r="G12" s="162" t="s">
        <v>90</v>
      </c>
      <c r="H12" s="162"/>
      <c r="I12" s="162"/>
      <c r="J12" s="162"/>
      <c r="K12" s="162"/>
      <c r="L12" s="163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17.100000000000001" customHeight="1" x14ac:dyDescent="0.25">
      <c r="A13" s="25" t="s">
        <v>23</v>
      </c>
      <c r="B13" s="25"/>
      <c r="C13" s="25" t="s">
        <v>24</v>
      </c>
      <c r="D13" s="26" t="s">
        <v>45</v>
      </c>
      <c r="E13" s="26" t="s">
        <v>25</v>
      </c>
      <c r="F13" s="59"/>
      <c r="G13" s="309" t="s">
        <v>46</v>
      </c>
      <c r="H13" s="309"/>
      <c r="I13" s="309"/>
      <c r="J13" s="309"/>
      <c r="K13" s="309"/>
      <c r="L13" s="3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ht="17.100000000000001" customHeight="1" x14ac:dyDescent="0.25">
      <c r="A14" s="280" t="s">
        <v>26</v>
      </c>
      <c r="B14" s="281"/>
      <c r="C14" s="282"/>
      <c r="D14" s="283" t="s">
        <v>53</v>
      </c>
      <c r="E14" s="282"/>
      <c r="F14" s="23"/>
      <c r="G14" s="277"/>
      <c r="H14" s="278"/>
      <c r="I14" s="277"/>
      <c r="J14" s="278"/>
      <c r="K14" s="279"/>
      <c r="L14" s="278"/>
      <c r="M14" s="10"/>
      <c r="N14" s="10"/>
      <c r="O14" s="10"/>
      <c r="P14" s="10"/>
      <c r="Q14" s="10"/>
      <c r="R14" s="10"/>
      <c r="S14" s="10"/>
      <c r="T14" s="10"/>
      <c r="U14" s="10"/>
    </row>
    <row r="15" spans="1:21" ht="17.100000000000001" customHeight="1" x14ac:dyDescent="0.25">
      <c r="A15" s="280"/>
      <c r="B15" s="281"/>
      <c r="C15" s="282"/>
      <c r="D15" s="282"/>
      <c r="E15" s="282"/>
      <c r="F15" s="23"/>
      <c r="G15" s="277"/>
      <c r="H15" s="278"/>
      <c r="I15" s="277"/>
      <c r="J15" s="278"/>
      <c r="K15" s="279"/>
      <c r="L15" s="278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25">
      <c r="A16" s="74"/>
      <c r="B16" s="74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10"/>
      <c r="N16" s="10"/>
      <c r="O16" s="10"/>
      <c r="P16" s="10"/>
      <c r="Q16" s="10"/>
      <c r="R16" s="10"/>
      <c r="S16" s="10"/>
      <c r="T16" s="10"/>
      <c r="U16" s="10"/>
    </row>
    <row r="17" spans="1:21" x14ac:dyDescent="0.25">
      <c r="A17" s="234" t="s">
        <v>27</v>
      </c>
      <c r="B17" s="235"/>
      <c r="C17" s="236"/>
      <c r="D17" s="236"/>
      <c r="E17" s="237"/>
      <c r="F17" s="36"/>
      <c r="G17" s="300" t="s">
        <v>28</v>
      </c>
      <c r="H17" s="301"/>
      <c r="I17" s="301"/>
      <c r="J17" s="302"/>
      <c r="K17" s="303" t="s">
        <v>29</v>
      </c>
      <c r="L17" s="304"/>
      <c r="M17" s="10"/>
      <c r="N17" s="10"/>
      <c r="O17" s="10"/>
      <c r="P17" s="10"/>
      <c r="Q17" s="10"/>
      <c r="R17" s="10"/>
      <c r="S17" s="10"/>
      <c r="T17" s="10"/>
      <c r="U17" s="10"/>
    </row>
    <row r="18" spans="1:21" ht="33" customHeight="1" x14ac:dyDescent="0.25">
      <c r="A18" s="24" t="s">
        <v>30</v>
      </c>
      <c r="B18" s="25" t="s">
        <v>31</v>
      </c>
      <c r="C18" s="25" t="s">
        <v>32</v>
      </c>
      <c r="D18" s="26" t="s">
        <v>155</v>
      </c>
      <c r="E18" s="26" t="s">
        <v>33</v>
      </c>
      <c r="F18" s="27"/>
      <c r="G18" s="28" t="s">
        <v>34</v>
      </c>
      <c r="H18" s="26" t="s">
        <v>35</v>
      </c>
      <c r="I18" s="28" t="s">
        <v>36</v>
      </c>
      <c r="J18" s="26" t="s">
        <v>37</v>
      </c>
      <c r="K18" s="29" t="s">
        <v>156</v>
      </c>
      <c r="L18" s="29" t="s">
        <v>38</v>
      </c>
      <c r="M18" s="10"/>
      <c r="N18" s="10"/>
      <c r="O18" s="10"/>
      <c r="P18" s="10"/>
      <c r="Q18" s="10"/>
      <c r="R18" s="10"/>
      <c r="S18" s="10"/>
      <c r="T18" s="10"/>
      <c r="U18" s="10"/>
    </row>
    <row r="19" spans="1:21" ht="19.7" customHeight="1" x14ac:dyDescent="0.25">
      <c r="A19" s="30" t="s">
        <v>121</v>
      </c>
      <c r="B19" s="189"/>
      <c r="C19" s="189"/>
      <c r="D19" s="31"/>
      <c r="E19" s="31"/>
      <c r="F19" s="27"/>
      <c r="G19" s="32"/>
      <c r="H19" s="31"/>
      <c r="I19" s="32"/>
      <c r="J19" s="31"/>
      <c r="K19" s="33"/>
      <c r="L19" s="33"/>
      <c r="M19" s="10"/>
      <c r="N19" s="10"/>
      <c r="O19" s="10"/>
      <c r="P19" s="10"/>
      <c r="Q19" s="10"/>
      <c r="R19" s="10"/>
      <c r="S19" s="10"/>
      <c r="T19" s="10"/>
      <c r="U19" s="10"/>
    </row>
    <row r="20" spans="1:21" ht="38.25" x14ac:dyDescent="0.25">
      <c r="A20" s="186" t="s">
        <v>323</v>
      </c>
      <c r="B20" s="192" t="s">
        <v>329</v>
      </c>
      <c r="C20" s="45" t="s">
        <v>333</v>
      </c>
      <c r="D20" s="44" t="s">
        <v>334</v>
      </c>
      <c r="E20" s="34" t="s">
        <v>39</v>
      </c>
      <c r="F20" s="27"/>
      <c r="G20" s="210"/>
      <c r="H20" s="284"/>
      <c r="I20" s="212"/>
      <c r="J20" s="284"/>
      <c r="K20" s="212"/>
      <c r="L20" s="212"/>
      <c r="M20" s="10"/>
      <c r="N20" s="10"/>
      <c r="O20" s="10"/>
      <c r="P20" s="10"/>
      <c r="Q20" s="10"/>
      <c r="R20" s="10"/>
      <c r="S20" s="10"/>
      <c r="T20" s="10"/>
      <c r="U20" s="10"/>
    </row>
    <row r="21" spans="1:21" ht="102" x14ac:dyDescent="0.25">
      <c r="A21" s="186" t="s">
        <v>324</v>
      </c>
      <c r="B21" s="45" t="s">
        <v>330</v>
      </c>
      <c r="C21" s="45" t="s">
        <v>425</v>
      </c>
      <c r="D21" s="44" t="s">
        <v>335</v>
      </c>
      <c r="E21" s="34" t="s">
        <v>39</v>
      </c>
      <c r="F21" s="27"/>
      <c r="G21" s="210"/>
      <c r="H21" s="284"/>
      <c r="I21" s="212"/>
      <c r="J21" s="284"/>
      <c r="K21" s="212"/>
      <c r="L21" s="212"/>
      <c r="M21" s="10"/>
      <c r="N21" s="10"/>
      <c r="O21" s="10"/>
      <c r="P21" s="10"/>
      <c r="Q21" s="10"/>
      <c r="R21" s="10"/>
      <c r="S21" s="10"/>
      <c r="T21" s="10"/>
      <c r="U21" s="10"/>
    </row>
    <row r="22" spans="1:21" ht="127.5" x14ac:dyDescent="0.25">
      <c r="A22" s="186" t="s">
        <v>325</v>
      </c>
      <c r="B22" s="45" t="s">
        <v>331</v>
      </c>
      <c r="C22" s="45" t="s">
        <v>426</v>
      </c>
      <c r="D22" s="44" t="s">
        <v>336</v>
      </c>
      <c r="E22" s="34" t="s">
        <v>39</v>
      </c>
      <c r="F22" s="27"/>
      <c r="G22" s="210"/>
      <c r="H22" s="284"/>
      <c r="I22" s="212"/>
      <c r="J22" s="284"/>
      <c r="K22" s="212"/>
      <c r="L22" s="212"/>
      <c r="M22" s="10"/>
      <c r="N22" s="10"/>
      <c r="O22" s="10"/>
      <c r="P22" s="10"/>
      <c r="Q22" s="10"/>
      <c r="R22" s="10"/>
      <c r="S22" s="10"/>
      <c r="T22" s="10"/>
      <c r="U22" s="10"/>
    </row>
    <row r="23" spans="1:21" ht="140.25" x14ac:dyDescent="0.25">
      <c r="A23" s="186" t="s">
        <v>326</v>
      </c>
      <c r="B23" s="45" t="s">
        <v>332</v>
      </c>
      <c r="C23" s="45" t="s">
        <v>338</v>
      </c>
      <c r="D23" s="44" t="s">
        <v>337</v>
      </c>
      <c r="E23" s="34" t="s">
        <v>39</v>
      </c>
      <c r="F23" s="27"/>
      <c r="G23" s="210"/>
      <c r="H23" s="284"/>
      <c r="I23" s="212"/>
      <c r="J23" s="284"/>
      <c r="K23" s="212"/>
      <c r="L23" s="212"/>
      <c r="M23" s="10"/>
      <c r="N23" s="10"/>
      <c r="O23" s="10"/>
      <c r="P23" s="10"/>
      <c r="Q23" s="10"/>
      <c r="R23" s="10"/>
      <c r="S23" s="10"/>
      <c r="T23" s="10"/>
      <c r="U23" s="10"/>
    </row>
    <row r="24" spans="1:21" ht="114.75" x14ac:dyDescent="0.25">
      <c r="A24" s="186" t="s">
        <v>327</v>
      </c>
      <c r="B24" s="45" t="s">
        <v>119</v>
      </c>
      <c r="C24" s="45" t="s">
        <v>427</v>
      </c>
      <c r="D24" s="44" t="s">
        <v>154</v>
      </c>
      <c r="E24" s="34" t="s">
        <v>39</v>
      </c>
      <c r="F24" s="27"/>
      <c r="G24" s="210"/>
      <c r="H24" s="284"/>
      <c r="I24" s="212"/>
      <c r="J24" s="284"/>
      <c r="K24" s="212"/>
      <c r="L24" s="212"/>
      <c r="M24" s="10"/>
      <c r="N24" s="10"/>
      <c r="O24" s="10"/>
      <c r="P24" s="10"/>
      <c r="Q24" s="10"/>
      <c r="R24" s="10"/>
      <c r="S24" s="10"/>
      <c r="T24" s="10"/>
      <c r="U24" s="10"/>
    </row>
    <row r="25" spans="1:21" ht="63.75" x14ac:dyDescent="0.25">
      <c r="A25" s="186" t="s">
        <v>328</v>
      </c>
      <c r="B25" s="45" t="s">
        <v>120</v>
      </c>
      <c r="C25" s="45" t="s">
        <v>127</v>
      </c>
      <c r="D25" s="44" t="s">
        <v>154</v>
      </c>
      <c r="E25" s="34" t="s">
        <v>39</v>
      </c>
      <c r="F25" s="27"/>
      <c r="G25" s="210"/>
      <c r="H25" s="284"/>
      <c r="I25" s="212"/>
      <c r="J25" s="284"/>
      <c r="K25" s="212"/>
      <c r="L25" s="212"/>
      <c r="M25" s="10"/>
      <c r="N25" s="10"/>
      <c r="O25" s="10"/>
      <c r="P25" s="10"/>
      <c r="Q25" s="10"/>
      <c r="R25" s="10"/>
      <c r="S25" s="10"/>
      <c r="T25" s="10"/>
      <c r="U25" s="10"/>
    </row>
    <row r="26" spans="1:21" s="9" customFormat="1" ht="19.7" customHeight="1" x14ac:dyDescent="0.25">
      <c r="A26" s="30" t="s">
        <v>130</v>
      </c>
      <c r="B26" s="37"/>
      <c r="C26" s="38"/>
      <c r="D26" s="38"/>
      <c r="E26" s="39"/>
      <c r="F26" s="35"/>
      <c r="G26" s="275"/>
      <c r="H26" s="275"/>
      <c r="I26" s="275"/>
      <c r="J26" s="276"/>
      <c r="K26" s="275"/>
      <c r="L26" s="276"/>
      <c r="M26" s="10"/>
      <c r="N26" s="10"/>
    </row>
    <row r="27" spans="1:21" s="9" customFormat="1" x14ac:dyDescent="0.25">
      <c r="A27" s="40" t="s">
        <v>377</v>
      </c>
      <c r="B27" s="34"/>
      <c r="C27" s="40"/>
      <c r="D27" s="34"/>
      <c r="E27" s="41"/>
      <c r="F27" s="35"/>
      <c r="G27" s="210"/>
      <c r="H27" s="210"/>
      <c r="I27" s="210"/>
      <c r="J27" s="212"/>
      <c r="K27" s="210"/>
      <c r="L27" s="212"/>
      <c r="M27" s="10"/>
      <c r="N27" s="10"/>
    </row>
    <row r="28" spans="1:21" s="9" customFormat="1" x14ac:dyDescent="0.25">
      <c r="A28" s="40" t="s">
        <v>378</v>
      </c>
      <c r="B28" s="285"/>
      <c r="C28" s="285"/>
      <c r="D28" s="285"/>
      <c r="E28" s="285"/>
      <c r="F28" s="36"/>
      <c r="G28" s="284"/>
      <c r="H28" s="284"/>
      <c r="I28" s="284"/>
      <c r="J28" s="284"/>
      <c r="K28" s="284"/>
      <c r="L28" s="284"/>
      <c r="M28" s="10"/>
      <c r="N28" s="10"/>
    </row>
    <row r="29" spans="1:21" s="9" customFormat="1" x14ac:dyDescent="0.25">
      <c r="A29" s="40" t="s">
        <v>379</v>
      </c>
      <c r="B29" s="285"/>
      <c r="C29" s="285"/>
      <c r="D29" s="285"/>
      <c r="E29" s="285"/>
      <c r="F29" s="43"/>
      <c r="G29" s="284"/>
      <c r="H29" s="284"/>
      <c r="I29" s="284"/>
      <c r="J29" s="284"/>
      <c r="K29" s="284"/>
      <c r="L29" s="284"/>
      <c r="M29" s="10"/>
      <c r="N29" s="10"/>
    </row>
    <row r="30" spans="1:21" s="9" customFormat="1" x14ac:dyDescent="0.25">
      <c r="A30" s="40" t="s">
        <v>380</v>
      </c>
      <c r="B30" s="285"/>
      <c r="C30" s="285"/>
      <c r="D30" s="285"/>
      <c r="E30" s="285"/>
      <c r="F30" s="43"/>
      <c r="G30" s="284"/>
      <c r="H30" s="284"/>
      <c r="I30" s="284"/>
      <c r="J30" s="284"/>
      <c r="K30" s="284"/>
      <c r="L30" s="284"/>
      <c r="M30" s="10"/>
      <c r="N30" s="10"/>
    </row>
    <row r="31" spans="1:21" x14ac:dyDescent="0.25">
      <c r="A31" s="40" t="s">
        <v>381</v>
      </c>
      <c r="B31" s="285"/>
      <c r="C31" s="285"/>
      <c r="D31" s="285"/>
      <c r="E31" s="285"/>
      <c r="F31" s="36"/>
      <c r="G31" s="284"/>
      <c r="H31" s="284"/>
      <c r="I31" s="284"/>
      <c r="J31" s="284"/>
      <c r="K31" s="284"/>
      <c r="L31" s="284"/>
    </row>
    <row r="32" spans="1:2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1:12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1:12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1:12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2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1:12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pans="1:12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12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2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2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2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  <row r="44" spans="1:12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1:12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</row>
    <row r="46" spans="1:12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7" spans="1:12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2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1:12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1:12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1:12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1:12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1:12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1:12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1:12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1:12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spans="1:12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spans="1:12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2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1:12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spans="1:12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</row>
    <row r="65" spans="1:12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</row>
    <row r="66" spans="1:12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</row>
    <row r="67" spans="1:12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</row>
    <row r="68" spans="1:12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2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</row>
    <row r="70" spans="1:12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</row>
    <row r="71" spans="1:12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</row>
    <row r="72" spans="1:12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</row>
    <row r="74" spans="1:12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1:12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1:12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</row>
  </sheetData>
  <mergeCells count="5">
    <mergeCell ref="I2:L2"/>
    <mergeCell ref="I3:L3"/>
    <mergeCell ref="G13:L13"/>
    <mergeCell ref="G17:J17"/>
    <mergeCell ref="K17:L17"/>
  </mergeCells>
  <phoneticPr fontId="5" type="noConversion"/>
  <printOptions horizontalCentered="1"/>
  <pageMargins left="0.23622047244094491" right="0.23622047244094491" top="0.82677165354330717" bottom="0.74803149606299213" header="0.31496062992125984" footer="0.31496062992125984"/>
  <pageSetup paperSize="8" orientation="landscape" r:id="rId1"/>
  <headerFooter>
    <oddHeader>&amp;L&amp;G&amp;R&amp;G</oddHeader>
    <oddFooter>&amp;R&amp;P(&amp;N)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C2C82-9CD1-4E03-8C7E-DD3E506E6447}">
  <sheetPr codeName="Ark27"/>
  <dimension ref="A1:U82"/>
  <sheetViews>
    <sheetView view="pageLayout" zoomScaleNormal="100" workbookViewId="0">
      <selection activeCell="F10" sqref="F10"/>
    </sheetView>
  </sheetViews>
  <sheetFormatPr defaultColWidth="10.75" defaultRowHeight="15" x14ac:dyDescent="0.25"/>
  <cols>
    <col min="1" max="1" width="7.375" style="4" customWidth="1"/>
    <col min="2" max="2" width="19.75" style="4" customWidth="1"/>
    <col min="3" max="3" width="46.5" style="4" customWidth="1"/>
    <col min="4" max="4" width="18.75" style="4" customWidth="1"/>
    <col min="5" max="5" width="14" style="4" customWidth="1"/>
    <col min="6" max="6" width="1.125" style="4" customWidth="1"/>
    <col min="7" max="9" width="10.5" style="4" customWidth="1"/>
    <col min="10" max="10" width="28.375" style="4" customWidth="1"/>
    <col min="11" max="12" width="10.5" style="4" customWidth="1"/>
    <col min="13" max="16384" width="10.75" style="4"/>
  </cols>
  <sheetData>
    <row r="1" spans="1:21" s="8" customFormat="1" ht="21" x14ac:dyDescent="0.25">
      <c r="A1" s="231" t="str">
        <f>(Kontroloversigt!$A$1)</f>
        <v>BRANDTEKNISK KONTROLPLAN OG KONTROLRAPPORT FOR DESIGN AF BRANDFORHOLD</v>
      </c>
      <c r="B1" s="232"/>
      <c r="C1" s="232"/>
      <c r="D1" s="233"/>
      <c r="E1" s="232"/>
      <c r="F1" s="232"/>
      <c r="G1" s="232" t="str">
        <f>(Kontroloversigt!$B$15)</f>
        <v>Drifts-, kontrol- og vedligeholdelsesplan</v>
      </c>
      <c r="H1" s="232"/>
      <c r="I1" s="232"/>
      <c r="J1" s="232"/>
      <c r="K1" s="232"/>
      <c r="L1" s="251" t="str">
        <f>(Kontroloversigt!$A$15)</f>
        <v>DKV</v>
      </c>
    </row>
    <row r="2" spans="1:21" x14ac:dyDescent="0.25">
      <c r="A2" s="239" t="s">
        <v>59</v>
      </c>
      <c r="B2" s="248"/>
      <c r="C2" s="248" t="str">
        <f>_xlfn.CONCAT(Forside!B2," ","-"," ",Forside!C2)</f>
        <v>Skriv Projektnummer! - Skriv Projektnavn!</v>
      </c>
      <c r="D2" s="252"/>
      <c r="E2" s="252"/>
      <c r="F2" s="252"/>
      <c r="G2" s="246" t="s">
        <v>17</v>
      </c>
      <c r="H2" s="246"/>
      <c r="I2" s="305" t="str">
        <f>(Kontroloversigt!$E$15)</f>
        <v>Skriv Projektnummer!_M06_C10_KPLA_KRAP-D_DKV</v>
      </c>
      <c r="J2" s="305"/>
      <c r="K2" s="305"/>
      <c r="L2" s="306"/>
      <c r="M2" s="10"/>
      <c r="N2" s="10"/>
      <c r="O2" s="10"/>
      <c r="P2" s="10"/>
      <c r="Q2" s="10"/>
      <c r="R2" s="10"/>
      <c r="S2" s="10"/>
      <c r="T2" s="10"/>
      <c r="U2" s="10"/>
    </row>
    <row r="3" spans="1:21" x14ac:dyDescent="0.25">
      <c r="A3" s="14" t="s">
        <v>18</v>
      </c>
      <c r="B3" s="82"/>
      <c r="C3" s="82" t="str">
        <f>Forside!$B$3</f>
        <v>Skriv Adresse!</v>
      </c>
      <c r="D3" s="96"/>
      <c r="E3" s="96"/>
      <c r="F3" s="96"/>
      <c r="G3" s="17" t="s">
        <v>19</v>
      </c>
      <c r="H3" s="17"/>
      <c r="I3" s="307" t="str">
        <f>_xlfn.CONCAT(Kontroloversigt!$B$15)</f>
        <v>Drifts-, kontrol- og vedligeholdelsesplan</v>
      </c>
      <c r="J3" s="307"/>
      <c r="K3" s="307"/>
      <c r="L3" s="308"/>
      <c r="M3" s="10"/>
      <c r="N3" s="10"/>
      <c r="O3" s="10"/>
      <c r="P3" s="10"/>
      <c r="Q3" s="10"/>
      <c r="R3" s="10"/>
      <c r="S3" s="10"/>
      <c r="T3" s="10"/>
      <c r="U3" s="10"/>
    </row>
    <row r="4" spans="1:21" x14ac:dyDescent="0.25">
      <c r="A4" s="14" t="s">
        <v>71</v>
      </c>
      <c r="B4" s="82"/>
      <c r="C4" s="82" t="str">
        <f>Forside!$B$4</f>
        <v>Skriv Matrikel!</v>
      </c>
      <c r="D4" s="96"/>
      <c r="E4" s="96"/>
      <c r="F4" s="96"/>
      <c r="G4" s="82"/>
      <c r="H4" s="82"/>
      <c r="I4" s="82"/>
      <c r="J4" s="82"/>
      <c r="K4" s="82"/>
      <c r="L4" s="97"/>
      <c r="M4" s="10"/>
      <c r="N4" s="10"/>
      <c r="O4" s="10"/>
      <c r="P4" s="10"/>
      <c r="Q4" s="10"/>
      <c r="R4" s="10"/>
      <c r="S4" s="10"/>
      <c r="T4" s="10"/>
      <c r="U4" s="10"/>
    </row>
    <row r="5" spans="1:21" x14ac:dyDescent="0.25">
      <c r="A5" s="98"/>
      <c r="B5" s="82"/>
      <c r="C5" s="82"/>
      <c r="D5" s="96"/>
      <c r="E5" s="96"/>
      <c r="F5" s="96"/>
      <c r="G5" s="17"/>
      <c r="H5" s="17"/>
      <c r="I5" s="99"/>
      <c r="J5" s="99"/>
      <c r="K5" s="17"/>
      <c r="L5" s="84"/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25">
      <c r="A6" s="14" t="s">
        <v>60</v>
      </c>
      <c r="B6" s="82"/>
      <c r="C6" s="82" t="str">
        <f>(Forside!$G$2)</f>
        <v>Skriv udarbejdende! Initialer, Navn, Firma</v>
      </c>
      <c r="D6" s="96"/>
      <c r="E6" s="96"/>
      <c r="F6" s="96"/>
      <c r="G6" s="17"/>
      <c r="H6" s="17"/>
      <c r="I6" s="99"/>
      <c r="J6" s="99"/>
      <c r="K6" s="17"/>
      <c r="L6" s="84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25">
      <c r="A7" s="14" t="s">
        <v>61</v>
      </c>
      <c r="B7" s="82"/>
      <c r="C7" s="82" t="str">
        <f>(Forside!$G$3)</f>
        <v>Skriv kontrollant! Initialer, Navn, Firma</v>
      </c>
      <c r="D7" s="96"/>
      <c r="E7" s="96"/>
      <c r="F7" s="96"/>
      <c r="G7" s="17"/>
      <c r="H7" s="17"/>
      <c r="I7" s="99"/>
      <c r="J7" s="99"/>
      <c r="K7" s="17"/>
      <c r="L7" s="84"/>
      <c r="M7" s="10"/>
      <c r="N7" s="10"/>
      <c r="O7" s="10"/>
      <c r="P7" s="10"/>
      <c r="Q7" s="10"/>
      <c r="R7" s="10"/>
      <c r="S7" s="10"/>
      <c r="T7" s="10"/>
      <c r="U7" s="10"/>
    </row>
    <row r="8" spans="1:21" x14ac:dyDescent="0.25">
      <c r="A8" s="100" t="s">
        <v>64</v>
      </c>
      <c r="B8" s="96"/>
      <c r="C8" s="85" t="str">
        <f>(Kontroloversigt!$J$15)</f>
        <v>DD-MM-ÅÅÅÅ</v>
      </c>
      <c r="D8" s="85"/>
      <c r="E8" s="85"/>
      <c r="F8" s="85"/>
      <c r="G8" s="17" t="s">
        <v>20</v>
      </c>
      <c r="H8" s="96"/>
      <c r="I8" s="82" t="e">
        <f>Kontroloversigt!$G$15</f>
        <v>#N/A</v>
      </c>
      <c r="J8" s="17"/>
      <c r="K8" s="17"/>
      <c r="L8" s="97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A9" s="100" t="s">
        <v>65</v>
      </c>
      <c r="B9" s="96"/>
      <c r="C9" s="79">
        <f>(Kontroloversigt!$K$15)</f>
        <v>1</v>
      </c>
      <c r="D9" s="82"/>
      <c r="E9" s="82"/>
      <c r="F9" s="82"/>
      <c r="G9" s="17" t="s">
        <v>22</v>
      </c>
      <c r="H9" s="96"/>
      <c r="I9" s="82" t="e">
        <f>Kontroloversigt!$H$15</f>
        <v>#N/A</v>
      </c>
      <c r="J9" s="82"/>
      <c r="K9" s="82"/>
      <c r="L9" s="97"/>
      <c r="M9" s="10"/>
      <c r="N9" s="10"/>
      <c r="O9" s="10"/>
      <c r="P9" s="10"/>
      <c r="Q9" s="10"/>
      <c r="R9" s="10"/>
      <c r="S9" s="10"/>
      <c r="T9" s="10"/>
      <c r="U9" s="10"/>
    </row>
    <row r="10" spans="1:21" x14ac:dyDescent="0.25">
      <c r="A10" s="101" t="s">
        <v>66</v>
      </c>
      <c r="B10" s="86"/>
      <c r="C10" s="102" t="str">
        <f>(Kontroloversigt!$L$15)</f>
        <v>-</v>
      </c>
      <c r="D10" s="86"/>
      <c r="E10" s="86"/>
      <c r="F10" s="86"/>
      <c r="G10" s="19"/>
      <c r="H10" s="103"/>
      <c r="I10" s="86"/>
      <c r="J10" s="102"/>
      <c r="K10" s="102"/>
      <c r="L10" s="104"/>
      <c r="M10" s="10"/>
      <c r="N10" s="10"/>
      <c r="O10" s="10"/>
      <c r="P10" s="10"/>
      <c r="Q10" s="10"/>
      <c r="R10" s="10"/>
      <c r="S10" s="10"/>
      <c r="T10" s="10"/>
      <c r="U10" s="10"/>
    </row>
    <row r="11" spans="1:21" x14ac:dyDescent="0.25">
      <c r="A11" s="3"/>
      <c r="B11" s="1"/>
      <c r="C11" s="2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x14ac:dyDescent="0.25">
      <c r="A12" s="161" t="s">
        <v>89</v>
      </c>
      <c r="B12" s="162"/>
      <c r="C12" s="162"/>
      <c r="D12" s="162"/>
      <c r="E12" s="163"/>
      <c r="F12" s="164"/>
      <c r="G12" s="162" t="s">
        <v>90</v>
      </c>
      <c r="H12" s="162"/>
      <c r="I12" s="162"/>
      <c r="J12" s="162"/>
      <c r="K12" s="162"/>
      <c r="L12" s="163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17.100000000000001" customHeight="1" x14ac:dyDescent="0.25">
      <c r="A13" s="25" t="s">
        <v>23</v>
      </c>
      <c r="B13" s="25"/>
      <c r="C13" s="25" t="s">
        <v>24</v>
      </c>
      <c r="D13" s="26" t="s">
        <v>45</v>
      </c>
      <c r="E13" s="26" t="s">
        <v>25</v>
      </c>
      <c r="F13" s="59"/>
      <c r="G13" s="309" t="s">
        <v>46</v>
      </c>
      <c r="H13" s="309"/>
      <c r="I13" s="309"/>
      <c r="J13" s="309"/>
      <c r="K13" s="309"/>
      <c r="L13" s="3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ht="17.100000000000001" customHeight="1" x14ac:dyDescent="0.25">
      <c r="A14" s="280" t="s">
        <v>26</v>
      </c>
      <c r="B14" s="281"/>
      <c r="C14" s="282"/>
      <c r="D14" s="283" t="s">
        <v>53</v>
      </c>
      <c r="E14" s="282"/>
      <c r="F14" s="286"/>
      <c r="G14" s="277"/>
      <c r="H14" s="278"/>
      <c r="I14" s="277"/>
      <c r="J14" s="278"/>
      <c r="K14" s="279"/>
      <c r="L14" s="278"/>
      <c r="M14" s="10"/>
      <c r="N14" s="10"/>
      <c r="O14" s="10"/>
      <c r="P14" s="10"/>
      <c r="Q14" s="10"/>
      <c r="R14" s="10"/>
      <c r="S14" s="10"/>
      <c r="T14" s="10"/>
      <c r="U14" s="10"/>
    </row>
    <row r="15" spans="1:21" ht="17.100000000000001" customHeight="1" x14ac:dyDescent="0.25">
      <c r="A15" s="280"/>
      <c r="B15" s="281"/>
      <c r="C15" s="282"/>
      <c r="D15" s="282"/>
      <c r="E15" s="282"/>
      <c r="F15" s="286"/>
      <c r="G15" s="277"/>
      <c r="H15" s="278"/>
      <c r="I15" s="277"/>
      <c r="J15" s="278"/>
      <c r="K15" s="279"/>
      <c r="L15" s="278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25">
      <c r="A16" s="74"/>
      <c r="B16" s="74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10"/>
      <c r="N16" s="10"/>
      <c r="O16" s="10"/>
      <c r="P16" s="10"/>
      <c r="Q16" s="10"/>
      <c r="R16" s="10"/>
      <c r="S16" s="10"/>
      <c r="T16" s="10"/>
      <c r="U16" s="10"/>
    </row>
    <row r="17" spans="1:21" x14ac:dyDescent="0.25">
      <c r="A17" s="234" t="s">
        <v>27</v>
      </c>
      <c r="B17" s="235"/>
      <c r="C17" s="236"/>
      <c r="D17" s="236"/>
      <c r="E17" s="237"/>
      <c r="F17" s="36"/>
      <c r="G17" s="300" t="s">
        <v>28</v>
      </c>
      <c r="H17" s="301"/>
      <c r="I17" s="301"/>
      <c r="J17" s="302"/>
      <c r="K17" s="303" t="s">
        <v>29</v>
      </c>
      <c r="L17" s="304"/>
      <c r="M17" s="10"/>
      <c r="N17" s="10"/>
      <c r="O17" s="10"/>
      <c r="P17" s="10"/>
      <c r="Q17" s="10"/>
      <c r="R17" s="10"/>
      <c r="S17" s="10"/>
      <c r="T17" s="10"/>
      <c r="U17" s="10"/>
    </row>
    <row r="18" spans="1:21" ht="33" customHeight="1" x14ac:dyDescent="0.25">
      <c r="A18" s="24" t="s">
        <v>30</v>
      </c>
      <c r="B18" s="25" t="s">
        <v>31</v>
      </c>
      <c r="C18" s="25" t="s">
        <v>32</v>
      </c>
      <c r="D18" s="26" t="s">
        <v>155</v>
      </c>
      <c r="E18" s="26" t="s">
        <v>33</v>
      </c>
      <c r="F18" s="27"/>
      <c r="G18" s="28" t="s">
        <v>34</v>
      </c>
      <c r="H18" s="26" t="s">
        <v>35</v>
      </c>
      <c r="I18" s="28" t="s">
        <v>36</v>
      </c>
      <c r="J18" s="26" t="s">
        <v>37</v>
      </c>
      <c r="K18" s="29" t="s">
        <v>156</v>
      </c>
      <c r="L18" s="29" t="s">
        <v>38</v>
      </c>
      <c r="M18" s="10"/>
      <c r="N18" s="10"/>
      <c r="O18" s="10"/>
      <c r="P18" s="10"/>
      <c r="Q18" s="10"/>
      <c r="R18" s="10"/>
      <c r="S18" s="10"/>
      <c r="T18" s="10"/>
      <c r="U18" s="10"/>
    </row>
    <row r="19" spans="1:21" ht="19.7" customHeight="1" x14ac:dyDescent="0.25">
      <c r="A19" s="30" t="s">
        <v>121</v>
      </c>
      <c r="B19" s="189"/>
      <c r="C19" s="189"/>
      <c r="D19" s="31"/>
      <c r="E19" s="31"/>
      <c r="F19" s="27"/>
      <c r="G19" s="32"/>
      <c r="H19" s="31"/>
      <c r="I19" s="32"/>
      <c r="J19" s="31"/>
      <c r="K19" s="33"/>
      <c r="L19" s="33"/>
      <c r="M19" s="10"/>
      <c r="N19" s="10"/>
      <c r="O19" s="10"/>
      <c r="P19" s="10"/>
      <c r="Q19" s="10"/>
      <c r="R19" s="10"/>
      <c r="S19" s="10"/>
      <c r="T19" s="10"/>
      <c r="U19" s="10"/>
    </row>
    <row r="20" spans="1:21" ht="51" x14ac:dyDescent="0.25">
      <c r="A20" s="186" t="s">
        <v>339</v>
      </c>
      <c r="B20" s="45" t="s">
        <v>356</v>
      </c>
      <c r="C20" s="45" t="s">
        <v>366</v>
      </c>
      <c r="D20" s="44" t="s">
        <v>374</v>
      </c>
      <c r="E20" s="34" t="s">
        <v>39</v>
      </c>
      <c r="F20" s="27"/>
      <c r="G20" s="210"/>
      <c r="H20" s="284"/>
      <c r="I20" s="212"/>
      <c r="J20" s="284"/>
      <c r="K20" s="212"/>
      <c r="L20" s="212"/>
      <c r="M20" s="10"/>
      <c r="N20" s="10"/>
      <c r="O20" s="10"/>
      <c r="P20" s="10"/>
      <c r="Q20" s="10"/>
      <c r="R20" s="10"/>
      <c r="S20" s="10"/>
      <c r="T20" s="10"/>
      <c r="U20" s="10"/>
    </row>
    <row r="21" spans="1:21" ht="89.25" x14ac:dyDescent="0.25">
      <c r="A21" s="186" t="s">
        <v>340</v>
      </c>
      <c r="B21" s="45" t="s">
        <v>357</v>
      </c>
      <c r="C21" s="45" t="s">
        <v>367</v>
      </c>
      <c r="D21" s="44" t="s">
        <v>375</v>
      </c>
      <c r="E21" s="34" t="s">
        <v>39</v>
      </c>
      <c r="F21" s="27"/>
      <c r="G21" s="210"/>
      <c r="H21" s="284"/>
      <c r="I21" s="212"/>
      <c r="J21" s="284"/>
      <c r="K21" s="212"/>
      <c r="L21" s="212"/>
      <c r="M21" s="10"/>
      <c r="N21" s="10"/>
      <c r="O21" s="10"/>
      <c r="P21" s="10"/>
      <c r="Q21" s="10"/>
      <c r="R21" s="10"/>
      <c r="S21" s="10"/>
      <c r="T21" s="10"/>
      <c r="U21" s="10"/>
    </row>
    <row r="22" spans="1:21" ht="76.5" x14ac:dyDescent="0.25">
      <c r="A22" s="186" t="s">
        <v>346</v>
      </c>
      <c r="B22" s="45" t="s">
        <v>358</v>
      </c>
      <c r="C22" s="45" t="s">
        <v>368</v>
      </c>
      <c r="D22" s="44" t="s">
        <v>375</v>
      </c>
      <c r="E22" s="34" t="s">
        <v>39</v>
      </c>
      <c r="F22" s="27"/>
      <c r="G22" s="210"/>
      <c r="H22" s="284"/>
      <c r="I22" s="212"/>
      <c r="J22" s="284"/>
      <c r="K22" s="212"/>
      <c r="L22" s="212"/>
      <c r="M22" s="10"/>
      <c r="N22" s="10"/>
      <c r="O22" s="10"/>
      <c r="P22" s="10"/>
      <c r="Q22" s="10"/>
      <c r="R22" s="10"/>
      <c r="S22" s="10"/>
      <c r="T22" s="10"/>
      <c r="U22" s="10"/>
    </row>
    <row r="23" spans="1:21" ht="25.5" x14ac:dyDescent="0.25">
      <c r="A23" s="186" t="s">
        <v>347</v>
      </c>
      <c r="B23" s="45" t="s">
        <v>359</v>
      </c>
      <c r="C23" s="45" t="s">
        <v>369</v>
      </c>
      <c r="D23" s="44" t="s">
        <v>375</v>
      </c>
      <c r="E23" s="34" t="s">
        <v>39</v>
      </c>
      <c r="F23" s="27"/>
      <c r="G23" s="210"/>
      <c r="H23" s="284"/>
      <c r="I23" s="212"/>
      <c r="J23" s="284"/>
      <c r="K23" s="212"/>
      <c r="L23" s="212"/>
      <c r="M23" s="10"/>
      <c r="N23" s="10"/>
      <c r="O23" s="10"/>
      <c r="P23" s="10"/>
      <c r="Q23" s="10"/>
      <c r="R23" s="10"/>
      <c r="S23" s="10"/>
      <c r="T23" s="10"/>
      <c r="U23" s="10"/>
    </row>
    <row r="24" spans="1:21" ht="38.25" x14ac:dyDescent="0.25">
      <c r="A24" s="186" t="s">
        <v>348</v>
      </c>
      <c r="B24" s="45" t="s">
        <v>360</v>
      </c>
      <c r="C24" s="45" t="s">
        <v>370</v>
      </c>
      <c r="D24" s="44" t="s">
        <v>375</v>
      </c>
      <c r="E24" s="34" t="s">
        <v>39</v>
      </c>
      <c r="F24" s="27"/>
      <c r="G24" s="210"/>
      <c r="H24" s="284"/>
      <c r="I24" s="212"/>
      <c r="J24" s="284"/>
      <c r="K24" s="212"/>
      <c r="L24" s="212"/>
      <c r="M24" s="10"/>
      <c r="N24" s="10"/>
      <c r="O24" s="10"/>
      <c r="P24" s="10"/>
      <c r="Q24" s="10"/>
      <c r="R24" s="10"/>
      <c r="S24" s="10"/>
      <c r="T24" s="10"/>
      <c r="U24" s="10"/>
    </row>
    <row r="25" spans="1:21" ht="25.5" x14ac:dyDescent="0.25">
      <c r="A25" s="186" t="s">
        <v>349</v>
      </c>
      <c r="B25" s="45" t="s">
        <v>361</v>
      </c>
      <c r="C25" s="45" t="s">
        <v>371</v>
      </c>
      <c r="D25" s="44" t="s">
        <v>376</v>
      </c>
      <c r="E25" s="34" t="s">
        <v>39</v>
      </c>
      <c r="F25" s="27"/>
      <c r="G25" s="210"/>
      <c r="H25" s="284"/>
      <c r="I25" s="212"/>
      <c r="J25" s="284"/>
      <c r="K25" s="212"/>
      <c r="L25" s="212"/>
      <c r="M25" s="10"/>
      <c r="N25" s="10"/>
      <c r="O25" s="10"/>
      <c r="P25" s="10"/>
      <c r="Q25" s="10"/>
      <c r="R25" s="10"/>
      <c r="S25" s="10"/>
      <c r="T25" s="10"/>
      <c r="U25" s="10"/>
    </row>
    <row r="26" spans="1:21" ht="38.25" x14ac:dyDescent="0.25">
      <c r="A26" s="186" t="s">
        <v>350</v>
      </c>
      <c r="B26" s="45" t="s">
        <v>362</v>
      </c>
      <c r="C26" s="45" t="s">
        <v>372</v>
      </c>
      <c r="D26" s="44" t="s">
        <v>376</v>
      </c>
      <c r="E26" s="34" t="s">
        <v>39</v>
      </c>
      <c r="F26" s="27"/>
      <c r="G26" s="210"/>
      <c r="H26" s="284"/>
      <c r="I26" s="212"/>
      <c r="J26" s="284"/>
      <c r="K26" s="212"/>
      <c r="L26" s="212"/>
      <c r="M26" s="10"/>
      <c r="N26" s="10"/>
      <c r="O26" s="10"/>
      <c r="P26" s="10"/>
      <c r="Q26" s="10"/>
      <c r="R26" s="10"/>
      <c r="S26" s="10"/>
      <c r="T26" s="10"/>
      <c r="U26" s="10"/>
    </row>
    <row r="27" spans="1:21" ht="51" x14ac:dyDescent="0.25">
      <c r="A27" s="186" t="s">
        <v>351</v>
      </c>
      <c r="B27" s="45" t="s">
        <v>363</v>
      </c>
      <c r="C27" s="45" t="s">
        <v>428</v>
      </c>
      <c r="D27" s="44" t="s">
        <v>376</v>
      </c>
      <c r="E27" s="34" t="s">
        <v>39</v>
      </c>
      <c r="F27" s="27"/>
      <c r="G27" s="210"/>
      <c r="H27" s="284"/>
      <c r="I27" s="212"/>
      <c r="J27" s="284"/>
      <c r="K27" s="212"/>
      <c r="L27" s="212"/>
      <c r="M27" s="10"/>
      <c r="N27" s="10"/>
      <c r="O27" s="10"/>
      <c r="P27" s="10"/>
      <c r="Q27" s="10"/>
      <c r="R27" s="10"/>
      <c r="S27" s="10"/>
      <c r="T27" s="10"/>
      <c r="U27" s="10"/>
    </row>
    <row r="28" spans="1:21" ht="63.75" x14ac:dyDescent="0.25">
      <c r="A28" s="186" t="s">
        <v>352</v>
      </c>
      <c r="B28" s="45" t="s">
        <v>364</v>
      </c>
      <c r="C28" s="45" t="s">
        <v>382</v>
      </c>
      <c r="D28" s="44" t="s">
        <v>376</v>
      </c>
      <c r="E28" s="34" t="s">
        <v>39</v>
      </c>
      <c r="F28" s="27"/>
      <c r="G28" s="210"/>
      <c r="H28" s="284"/>
      <c r="I28" s="212"/>
      <c r="J28" s="284"/>
      <c r="K28" s="212"/>
      <c r="L28" s="212"/>
      <c r="M28" s="10"/>
      <c r="N28" s="10"/>
      <c r="O28" s="10"/>
      <c r="P28" s="10"/>
      <c r="Q28" s="10"/>
      <c r="R28" s="10"/>
      <c r="S28" s="10"/>
      <c r="T28" s="10"/>
      <c r="U28" s="10"/>
    </row>
    <row r="29" spans="1:21" x14ac:dyDescent="0.25">
      <c r="A29" s="186" t="s">
        <v>353</v>
      </c>
      <c r="B29" s="45" t="s">
        <v>365</v>
      </c>
      <c r="C29" s="45" t="s">
        <v>373</v>
      </c>
      <c r="D29" s="44" t="s">
        <v>375</v>
      </c>
      <c r="E29" s="34" t="s">
        <v>39</v>
      </c>
      <c r="F29" s="27"/>
      <c r="G29" s="210"/>
      <c r="H29" s="284"/>
      <c r="I29" s="212"/>
      <c r="J29" s="284"/>
      <c r="K29" s="212"/>
      <c r="L29" s="212"/>
      <c r="M29" s="10"/>
      <c r="N29" s="10"/>
      <c r="O29" s="10"/>
      <c r="P29" s="10"/>
      <c r="Q29" s="10"/>
      <c r="R29" s="10"/>
      <c r="S29" s="10"/>
      <c r="T29" s="10"/>
      <c r="U29" s="10"/>
    </row>
    <row r="30" spans="1:21" ht="114.75" x14ac:dyDescent="0.25">
      <c r="A30" s="186" t="s">
        <v>354</v>
      </c>
      <c r="B30" s="45" t="s">
        <v>119</v>
      </c>
      <c r="C30" s="45" t="s">
        <v>446</v>
      </c>
      <c r="D30" s="44" t="s">
        <v>154</v>
      </c>
      <c r="E30" s="34" t="s">
        <v>39</v>
      </c>
      <c r="F30" s="27"/>
      <c r="G30" s="210"/>
      <c r="H30" s="284"/>
      <c r="I30" s="212"/>
      <c r="J30" s="284"/>
      <c r="K30" s="212"/>
      <c r="L30" s="212"/>
      <c r="M30" s="10"/>
      <c r="N30" s="10"/>
      <c r="O30" s="10"/>
      <c r="P30" s="10"/>
      <c r="Q30" s="10"/>
      <c r="R30" s="10"/>
      <c r="S30" s="10"/>
      <c r="T30" s="10"/>
      <c r="U30" s="10"/>
    </row>
    <row r="31" spans="1:21" ht="63.75" x14ac:dyDescent="0.25">
      <c r="A31" s="186" t="s">
        <v>355</v>
      </c>
      <c r="B31" s="45" t="s">
        <v>120</v>
      </c>
      <c r="C31" s="45" t="s">
        <v>127</v>
      </c>
      <c r="D31" s="44" t="s">
        <v>154</v>
      </c>
      <c r="E31" s="34" t="s">
        <v>39</v>
      </c>
      <c r="F31" s="27"/>
      <c r="G31" s="210"/>
      <c r="H31" s="284"/>
      <c r="I31" s="212"/>
      <c r="J31" s="284"/>
      <c r="K31" s="212"/>
      <c r="L31" s="212"/>
      <c r="M31" s="10"/>
      <c r="N31" s="10"/>
      <c r="O31" s="10"/>
      <c r="P31" s="10"/>
      <c r="Q31" s="10"/>
      <c r="R31" s="10"/>
      <c r="S31" s="10"/>
      <c r="T31" s="10"/>
      <c r="U31" s="10"/>
    </row>
    <row r="32" spans="1:21" s="9" customFormat="1" ht="19.7" customHeight="1" x14ac:dyDescent="0.25">
      <c r="A32" s="30" t="s">
        <v>130</v>
      </c>
      <c r="B32" s="37"/>
      <c r="C32" s="38"/>
      <c r="D32" s="38"/>
      <c r="E32" s="39"/>
      <c r="F32" s="35"/>
      <c r="G32" s="275"/>
      <c r="H32" s="275"/>
      <c r="I32" s="275"/>
      <c r="J32" s="276"/>
      <c r="K32" s="275"/>
      <c r="L32" s="276"/>
      <c r="M32" s="10"/>
      <c r="N32" s="10"/>
    </row>
    <row r="33" spans="1:14" s="9" customFormat="1" x14ac:dyDescent="0.25">
      <c r="A33" s="40" t="s">
        <v>341</v>
      </c>
      <c r="B33" s="34"/>
      <c r="C33" s="40"/>
      <c r="D33" s="34"/>
      <c r="E33" s="41"/>
      <c r="F33" s="35"/>
      <c r="G33" s="210"/>
      <c r="H33" s="210"/>
      <c r="I33" s="210"/>
      <c r="J33" s="212"/>
      <c r="K33" s="210"/>
      <c r="L33" s="212"/>
      <c r="M33" s="10"/>
      <c r="N33" s="10"/>
    </row>
    <row r="34" spans="1:14" s="9" customFormat="1" x14ac:dyDescent="0.25">
      <c r="A34" s="40" t="s">
        <v>342</v>
      </c>
      <c r="B34" s="285"/>
      <c r="C34" s="285"/>
      <c r="D34" s="285"/>
      <c r="E34" s="285"/>
      <c r="F34" s="36"/>
      <c r="G34" s="284"/>
      <c r="H34" s="284"/>
      <c r="I34" s="284"/>
      <c r="J34" s="284"/>
      <c r="K34" s="284"/>
      <c r="L34" s="284"/>
      <c r="M34" s="10"/>
      <c r="N34" s="10"/>
    </row>
    <row r="35" spans="1:14" s="9" customFormat="1" x14ac:dyDescent="0.25">
      <c r="A35" s="40" t="s">
        <v>343</v>
      </c>
      <c r="B35" s="285"/>
      <c r="C35" s="285"/>
      <c r="D35" s="285"/>
      <c r="E35" s="285"/>
      <c r="F35" s="43"/>
      <c r="G35" s="284"/>
      <c r="H35" s="284"/>
      <c r="I35" s="284"/>
      <c r="J35" s="284"/>
      <c r="K35" s="284"/>
      <c r="L35" s="284"/>
      <c r="M35" s="10"/>
      <c r="N35" s="10"/>
    </row>
    <row r="36" spans="1:14" s="9" customFormat="1" x14ac:dyDescent="0.25">
      <c r="A36" s="40" t="s">
        <v>344</v>
      </c>
      <c r="B36" s="285"/>
      <c r="C36" s="285"/>
      <c r="D36" s="285"/>
      <c r="E36" s="285"/>
      <c r="F36" s="43"/>
      <c r="G36" s="284"/>
      <c r="H36" s="284"/>
      <c r="I36" s="284"/>
      <c r="J36" s="284"/>
      <c r="K36" s="284"/>
      <c r="L36" s="284"/>
      <c r="M36" s="10"/>
      <c r="N36" s="10"/>
    </row>
    <row r="37" spans="1:14" x14ac:dyDescent="0.25">
      <c r="A37" s="40" t="s">
        <v>345</v>
      </c>
      <c r="B37" s="285"/>
      <c r="C37" s="285"/>
      <c r="D37" s="285"/>
      <c r="E37" s="285"/>
      <c r="F37" s="36"/>
      <c r="G37" s="212"/>
      <c r="H37" s="284"/>
      <c r="I37" s="284"/>
      <c r="J37" s="284"/>
      <c r="K37" s="284"/>
      <c r="L37" s="284"/>
    </row>
    <row r="38" spans="1:14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pans="1:14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14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4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4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4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  <row r="44" spans="1:14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1:14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</row>
    <row r="46" spans="1:14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7" spans="1:14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4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2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1:12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1:12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1:12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1:12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1:12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1:12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1:12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1:12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spans="1:12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spans="1:12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2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1:12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spans="1:12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</row>
    <row r="65" spans="1:12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</row>
    <row r="66" spans="1:12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</row>
    <row r="67" spans="1:12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</row>
    <row r="68" spans="1:12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2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</row>
    <row r="70" spans="1:12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</row>
    <row r="71" spans="1:12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</row>
    <row r="72" spans="1:12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</row>
    <row r="74" spans="1:12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1:12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1:12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1:12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1:12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1:12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2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</row>
    <row r="81" spans="1:12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</row>
    <row r="82" spans="1:12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</row>
  </sheetData>
  <mergeCells count="5">
    <mergeCell ref="I2:L2"/>
    <mergeCell ref="I3:L3"/>
    <mergeCell ref="G13:L13"/>
    <mergeCell ref="G17:J17"/>
    <mergeCell ref="K17:L17"/>
  </mergeCells>
  <phoneticPr fontId="5" type="noConversion"/>
  <printOptions horizontalCentered="1"/>
  <pageMargins left="0.23622047244094491" right="0.23622047244094491" top="0.82677165354330717" bottom="0.74803149606299213" header="0.31496062992125984" footer="0.31496062992125984"/>
  <pageSetup paperSize="8" orientation="landscape" r:id="rId1"/>
  <headerFooter>
    <oddHeader>&amp;L&amp;G&amp;R&amp;G</oddHeader>
    <oddFooter>&amp;R&amp;P(&amp;N)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CDB61-CB2A-4B70-BA8C-6D09437962C2}">
  <sheetPr>
    <tabColor rgb="FFFF0000"/>
  </sheetPr>
  <dimension ref="A1:U83"/>
  <sheetViews>
    <sheetView view="pageLayout" zoomScaleNormal="100" workbookViewId="0">
      <selection activeCell="F10" sqref="F10"/>
    </sheetView>
  </sheetViews>
  <sheetFormatPr defaultColWidth="10.75" defaultRowHeight="15" x14ac:dyDescent="0.25"/>
  <cols>
    <col min="1" max="1" width="7.375" style="4" customWidth="1"/>
    <col min="2" max="2" width="19.75" style="4" customWidth="1"/>
    <col min="3" max="3" width="46.5" style="4" customWidth="1"/>
    <col min="4" max="4" width="18.75" style="4" customWidth="1"/>
    <col min="5" max="5" width="14" style="4" customWidth="1"/>
    <col min="6" max="6" width="1.125" style="4" customWidth="1"/>
    <col min="7" max="9" width="10.5" style="4" customWidth="1"/>
    <col min="10" max="10" width="28.375" style="4" customWidth="1"/>
    <col min="11" max="12" width="10.5" style="4" customWidth="1"/>
    <col min="13" max="16384" width="10.75" style="4"/>
  </cols>
  <sheetData>
    <row r="1" spans="1:21" s="8" customFormat="1" ht="21" x14ac:dyDescent="0.35">
      <c r="A1" s="227" t="s">
        <v>92</v>
      </c>
      <c r="B1" s="228"/>
      <c r="C1" s="228"/>
      <c r="D1" s="230"/>
      <c r="E1" s="228"/>
      <c r="F1" s="228"/>
      <c r="G1" s="228" t="s">
        <v>401</v>
      </c>
      <c r="H1" s="228"/>
      <c r="I1" s="228"/>
      <c r="J1" s="228"/>
      <c r="K1" s="228"/>
      <c r="L1" s="253" t="s">
        <v>93</v>
      </c>
    </row>
    <row r="2" spans="1:21" x14ac:dyDescent="0.25">
      <c r="A2" s="239" t="s">
        <v>59</v>
      </c>
      <c r="B2" s="248"/>
      <c r="C2" s="254" t="s">
        <v>453</v>
      </c>
      <c r="D2" s="252"/>
      <c r="E2" s="252"/>
      <c r="F2" s="252"/>
      <c r="G2" s="246" t="s">
        <v>17</v>
      </c>
      <c r="H2" s="246"/>
      <c r="I2" s="255" t="s">
        <v>413</v>
      </c>
      <c r="J2" s="256"/>
      <c r="K2" s="256"/>
      <c r="L2" s="257"/>
      <c r="M2" s="10"/>
      <c r="N2" s="10"/>
      <c r="O2" s="10"/>
      <c r="P2" s="10"/>
      <c r="Q2" s="10"/>
      <c r="R2" s="10"/>
      <c r="S2" s="10"/>
      <c r="T2" s="10"/>
      <c r="U2" s="10"/>
    </row>
    <row r="3" spans="1:21" x14ac:dyDescent="0.25">
      <c r="A3" s="14" t="s">
        <v>18</v>
      </c>
      <c r="B3" s="82"/>
      <c r="C3" s="214" t="s">
        <v>397</v>
      </c>
      <c r="D3" s="96"/>
      <c r="E3" s="96"/>
      <c r="F3" s="96"/>
      <c r="G3" s="17" t="s">
        <v>19</v>
      </c>
      <c r="H3" s="17"/>
      <c r="I3" s="311" t="s">
        <v>100</v>
      </c>
      <c r="J3" s="311"/>
      <c r="K3" s="311"/>
      <c r="L3" s="312"/>
      <c r="M3" s="10"/>
      <c r="N3" s="10"/>
      <c r="O3" s="10"/>
      <c r="P3" s="10"/>
      <c r="Q3" s="10"/>
      <c r="R3" s="10"/>
      <c r="S3" s="10"/>
      <c r="T3" s="10"/>
      <c r="U3" s="10"/>
    </row>
    <row r="4" spans="1:21" x14ac:dyDescent="0.25">
      <c r="A4" s="14" t="s">
        <v>71</v>
      </c>
      <c r="B4" s="82"/>
      <c r="C4" s="215" t="s">
        <v>398</v>
      </c>
      <c r="D4" s="96"/>
      <c r="E4" s="96"/>
      <c r="F4" s="96"/>
      <c r="G4" s="82"/>
      <c r="H4" s="82"/>
      <c r="I4" s="194"/>
      <c r="J4" s="194"/>
      <c r="K4" s="194"/>
      <c r="L4" s="196"/>
      <c r="M4" s="10"/>
      <c r="N4" s="10"/>
      <c r="O4" s="10"/>
      <c r="P4" s="10"/>
      <c r="Q4" s="10"/>
      <c r="R4" s="10"/>
      <c r="S4" s="10"/>
      <c r="T4" s="10"/>
      <c r="U4" s="10"/>
    </row>
    <row r="5" spans="1:21" x14ac:dyDescent="0.25">
      <c r="A5" s="98"/>
      <c r="B5" s="82"/>
      <c r="C5" s="194"/>
      <c r="D5" s="96"/>
      <c r="E5" s="96"/>
      <c r="F5" s="96"/>
      <c r="G5" s="17"/>
      <c r="H5" s="17"/>
      <c r="I5" s="197"/>
      <c r="J5" s="203"/>
      <c r="K5" s="198"/>
      <c r="L5" s="199"/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25">
      <c r="A6" s="14" t="s">
        <v>60</v>
      </c>
      <c r="B6" s="82"/>
      <c r="C6" s="214" t="s">
        <v>400</v>
      </c>
      <c r="D6" s="96"/>
      <c r="E6" s="96"/>
      <c r="F6" s="96"/>
      <c r="G6" s="17"/>
      <c r="H6" s="17"/>
      <c r="I6" s="197"/>
      <c r="J6" s="203"/>
      <c r="K6" s="198"/>
      <c r="L6" s="199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25">
      <c r="A7" s="14" t="s">
        <v>61</v>
      </c>
      <c r="B7" s="82"/>
      <c r="C7" s="214" t="s">
        <v>399</v>
      </c>
      <c r="D7" s="96"/>
      <c r="E7" s="96"/>
      <c r="F7" s="96"/>
      <c r="G7" s="17"/>
      <c r="H7" s="17"/>
      <c r="I7" s="197"/>
      <c r="J7" s="203"/>
      <c r="K7" s="198"/>
      <c r="L7" s="199"/>
      <c r="M7" s="10"/>
      <c r="N7" s="10"/>
      <c r="O7" s="10"/>
      <c r="P7" s="10"/>
      <c r="Q7" s="10"/>
      <c r="R7" s="10"/>
      <c r="S7" s="10"/>
      <c r="T7" s="10"/>
      <c r="U7" s="10"/>
    </row>
    <row r="8" spans="1:21" x14ac:dyDescent="0.25">
      <c r="A8" s="100" t="s">
        <v>64</v>
      </c>
      <c r="B8" s="96"/>
      <c r="C8" s="216">
        <v>45809</v>
      </c>
      <c r="D8" s="85"/>
      <c r="E8" s="85"/>
      <c r="F8" s="85"/>
      <c r="G8" s="17" t="s">
        <v>20</v>
      </c>
      <c r="H8" s="96"/>
      <c r="I8" s="214" t="s">
        <v>21</v>
      </c>
      <c r="J8" s="200"/>
      <c r="K8" s="200"/>
      <c r="L8" s="196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A9" s="100" t="s">
        <v>65</v>
      </c>
      <c r="B9" s="96"/>
      <c r="C9" s="215">
        <v>1</v>
      </c>
      <c r="D9" s="82"/>
      <c r="E9" s="82"/>
      <c r="F9" s="82"/>
      <c r="G9" s="17" t="s">
        <v>22</v>
      </c>
      <c r="H9" s="96"/>
      <c r="I9" s="214" t="s">
        <v>402</v>
      </c>
      <c r="J9" s="194"/>
      <c r="K9" s="194"/>
      <c r="L9" s="196"/>
      <c r="M9" s="10"/>
      <c r="N9" s="10"/>
      <c r="O9" s="10"/>
      <c r="P9" s="10"/>
      <c r="Q9" s="10"/>
      <c r="R9" s="10"/>
      <c r="S9" s="10"/>
      <c r="T9" s="10"/>
      <c r="U9" s="10"/>
    </row>
    <row r="10" spans="1:21" x14ac:dyDescent="0.25">
      <c r="A10" s="101" t="s">
        <v>66</v>
      </c>
      <c r="B10" s="86"/>
      <c r="C10" s="217" t="s">
        <v>9</v>
      </c>
      <c r="D10" s="86"/>
      <c r="E10" s="86"/>
      <c r="F10" s="86"/>
      <c r="G10" s="19"/>
      <c r="H10" s="103"/>
      <c r="I10" s="195"/>
      <c r="J10" s="201"/>
      <c r="K10" s="201"/>
      <c r="L10" s="202"/>
      <c r="M10" s="10"/>
      <c r="N10" s="10"/>
      <c r="O10" s="10"/>
      <c r="P10" s="10"/>
      <c r="Q10" s="10"/>
      <c r="R10" s="10"/>
      <c r="S10" s="10"/>
      <c r="T10" s="10"/>
      <c r="U10" s="10"/>
    </row>
    <row r="11" spans="1:21" x14ac:dyDescent="0.25">
      <c r="A11" s="3"/>
      <c r="B11" s="1"/>
      <c r="C11" s="2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x14ac:dyDescent="0.25">
      <c r="A12" s="161" t="s">
        <v>89</v>
      </c>
      <c r="B12" s="162"/>
      <c r="C12" s="162"/>
      <c r="D12" s="162"/>
      <c r="E12" s="163"/>
      <c r="F12" s="164"/>
      <c r="G12" s="162" t="s">
        <v>90</v>
      </c>
      <c r="H12" s="162"/>
      <c r="I12" s="162"/>
      <c r="J12" s="162"/>
      <c r="K12" s="162"/>
      <c r="L12" s="163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17.100000000000001" customHeight="1" x14ac:dyDescent="0.25">
      <c r="A13" s="25" t="s">
        <v>23</v>
      </c>
      <c r="B13" s="25"/>
      <c r="C13" s="25" t="s">
        <v>24</v>
      </c>
      <c r="D13" s="26" t="s">
        <v>45</v>
      </c>
      <c r="E13" s="26" t="s">
        <v>25</v>
      </c>
      <c r="F13" s="59"/>
      <c r="G13" s="309" t="s">
        <v>46</v>
      </c>
      <c r="H13" s="309"/>
      <c r="I13" s="309"/>
      <c r="J13" s="309"/>
      <c r="K13" s="309"/>
      <c r="L13" s="3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ht="17.100000000000001" customHeight="1" x14ac:dyDescent="0.25">
      <c r="A14" s="21" t="s">
        <v>403</v>
      </c>
      <c r="B14" s="205"/>
      <c r="C14" s="204" t="s">
        <v>404</v>
      </c>
      <c r="D14" s="22" t="s">
        <v>405</v>
      </c>
      <c r="E14" s="209">
        <v>45809</v>
      </c>
      <c r="F14" s="23"/>
      <c r="G14" s="206" t="s">
        <v>406</v>
      </c>
      <c r="H14" s="207"/>
      <c r="I14" s="206" t="s">
        <v>414</v>
      </c>
      <c r="J14" s="207"/>
      <c r="K14" s="208" t="s">
        <v>407</v>
      </c>
      <c r="L14" s="207"/>
      <c r="M14" s="10"/>
      <c r="N14" s="10"/>
      <c r="O14" s="10"/>
      <c r="P14" s="10"/>
      <c r="Q14" s="10"/>
      <c r="R14" s="10"/>
      <c r="S14" s="10"/>
      <c r="T14" s="10"/>
      <c r="U14" s="10"/>
    </row>
    <row r="15" spans="1:21" ht="17.100000000000001" customHeight="1" x14ac:dyDescent="0.25">
      <c r="A15" s="21"/>
      <c r="B15" s="205"/>
      <c r="C15" s="204"/>
      <c r="D15" s="204"/>
      <c r="E15" s="204"/>
      <c r="F15" s="23"/>
      <c r="G15" s="206"/>
      <c r="H15" s="207"/>
      <c r="I15" s="206"/>
      <c r="J15" s="207"/>
      <c r="K15" s="208"/>
      <c r="L15" s="207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25">
      <c r="A16" s="74"/>
      <c r="B16" s="74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10"/>
      <c r="N16" s="10"/>
      <c r="O16" s="10"/>
      <c r="P16" s="10"/>
      <c r="Q16" s="10"/>
      <c r="R16" s="10"/>
      <c r="S16" s="10"/>
      <c r="T16" s="10"/>
      <c r="U16" s="10"/>
    </row>
    <row r="17" spans="1:21" x14ac:dyDescent="0.25">
      <c r="A17" s="234" t="s">
        <v>27</v>
      </c>
      <c r="B17" s="235"/>
      <c r="C17" s="236"/>
      <c r="D17" s="236"/>
      <c r="E17" s="237"/>
      <c r="F17" s="36"/>
      <c r="G17" s="300" t="s">
        <v>28</v>
      </c>
      <c r="H17" s="301"/>
      <c r="I17" s="301"/>
      <c r="J17" s="302"/>
      <c r="K17" s="303" t="s">
        <v>29</v>
      </c>
      <c r="L17" s="304"/>
      <c r="M17" s="10"/>
      <c r="N17" s="10"/>
      <c r="O17" s="10"/>
      <c r="P17" s="10"/>
      <c r="Q17" s="10"/>
      <c r="R17" s="10"/>
      <c r="S17" s="10"/>
      <c r="T17" s="10"/>
      <c r="U17" s="10"/>
    </row>
    <row r="18" spans="1:21" ht="33" customHeight="1" x14ac:dyDescent="0.25">
      <c r="A18" s="24" t="s">
        <v>30</v>
      </c>
      <c r="B18" s="25" t="s">
        <v>31</v>
      </c>
      <c r="C18" s="25" t="s">
        <v>32</v>
      </c>
      <c r="D18" s="26" t="s">
        <v>155</v>
      </c>
      <c r="E18" s="26" t="s">
        <v>33</v>
      </c>
      <c r="F18" s="27"/>
      <c r="G18" s="28" t="s">
        <v>34</v>
      </c>
      <c r="H18" s="26" t="s">
        <v>35</v>
      </c>
      <c r="I18" s="28" t="s">
        <v>36</v>
      </c>
      <c r="J18" s="26" t="s">
        <v>37</v>
      </c>
      <c r="K18" s="29" t="s">
        <v>156</v>
      </c>
      <c r="L18" s="29" t="s">
        <v>38</v>
      </c>
      <c r="M18" s="10"/>
      <c r="N18" s="10"/>
      <c r="O18" s="10"/>
      <c r="P18" s="10"/>
      <c r="Q18" s="10"/>
      <c r="R18" s="10"/>
      <c r="S18" s="10"/>
      <c r="T18" s="10"/>
      <c r="U18" s="10"/>
    </row>
    <row r="19" spans="1:21" ht="19.7" customHeight="1" x14ac:dyDescent="0.25">
      <c r="A19" s="30" t="s">
        <v>121</v>
      </c>
      <c r="B19" s="12"/>
      <c r="C19" s="13"/>
      <c r="D19" s="31"/>
      <c r="E19" s="31"/>
      <c r="F19" s="27"/>
      <c r="G19" s="32"/>
      <c r="H19" s="31"/>
      <c r="I19" s="32"/>
      <c r="J19" s="31"/>
      <c r="K19" s="33"/>
      <c r="L19" s="33"/>
      <c r="M19" s="10"/>
      <c r="N19" s="10"/>
      <c r="O19" s="10"/>
      <c r="P19" s="10"/>
      <c r="Q19" s="10"/>
      <c r="R19" s="10"/>
      <c r="S19" s="10"/>
      <c r="T19" s="10"/>
      <c r="U19" s="10"/>
    </row>
    <row r="20" spans="1:21" s="9" customFormat="1" ht="102" x14ac:dyDescent="0.25">
      <c r="A20" s="186" t="s">
        <v>168</v>
      </c>
      <c r="B20" s="45" t="s">
        <v>157</v>
      </c>
      <c r="C20" s="34" t="s">
        <v>435</v>
      </c>
      <c r="D20" s="44" t="s">
        <v>188</v>
      </c>
      <c r="E20" s="34" t="s">
        <v>39</v>
      </c>
      <c r="F20" s="35"/>
      <c r="G20" s="210" t="s">
        <v>41</v>
      </c>
      <c r="H20" s="211">
        <v>45810</v>
      </c>
      <c r="I20" s="210" t="s">
        <v>406</v>
      </c>
      <c r="J20" s="212"/>
      <c r="K20" s="210"/>
      <c r="L20" s="212"/>
      <c r="M20" s="10"/>
      <c r="N20" s="10"/>
    </row>
    <row r="21" spans="1:21" s="9" customFormat="1" ht="25.5" x14ac:dyDescent="0.25">
      <c r="A21" s="186" t="s">
        <v>169</v>
      </c>
      <c r="B21" s="45" t="s">
        <v>158</v>
      </c>
      <c r="C21" s="34" t="s">
        <v>177</v>
      </c>
      <c r="D21" s="44" t="s">
        <v>9</v>
      </c>
      <c r="E21" s="34" t="s">
        <v>39</v>
      </c>
      <c r="F21" s="35"/>
      <c r="G21" s="210" t="s">
        <v>41</v>
      </c>
      <c r="H21" s="211">
        <v>45810</v>
      </c>
      <c r="I21" s="210" t="s">
        <v>406</v>
      </c>
      <c r="J21" s="212"/>
      <c r="K21" s="210"/>
      <c r="L21" s="212"/>
      <c r="M21" s="10"/>
      <c r="N21" s="10"/>
    </row>
    <row r="22" spans="1:21" s="9" customFormat="1" ht="51" x14ac:dyDescent="0.25">
      <c r="A22" s="186" t="s">
        <v>170</v>
      </c>
      <c r="B22" s="45" t="s">
        <v>159</v>
      </c>
      <c r="C22" s="34" t="s">
        <v>423</v>
      </c>
      <c r="D22" s="44" t="s">
        <v>188</v>
      </c>
      <c r="E22" s="34" t="s">
        <v>39</v>
      </c>
      <c r="F22" s="35"/>
      <c r="G22" s="210" t="s">
        <v>41</v>
      </c>
      <c r="H22" s="211">
        <v>45810</v>
      </c>
      <c r="I22" s="210" t="s">
        <v>406</v>
      </c>
      <c r="J22" s="212" t="s">
        <v>452</v>
      </c>
      <c r="K22" s="210" t="s">
        <v>408</v>
      </c>
      <c r="L22" s="212" t="s">
        <v>409</v>
      </c>
      <c r="M22" s="10"/>
      <c r="N22" s="7"/>
    </row>
    <row r="23" spans="1:21" s="9" customFormat="1" ht="38.25" x14ac:dyDescent="0.25">
      <c r="A23" s="186" t="s">
        <v>171</v>
      </c>
      <c r="B23" s="45" t="s">
        <v>160</v>
      </c>
      <c r="C23" s="34" t="s">
        <v>178</v>
      </c>
      <c r="D23" s="44" t="s">
        <v>189</v>
      </c>
      <c r="E23" s="34" t="s">
        <v>39</v>
      </c>
      <c r="F23" s="35"/>
      <c r="G23" s="210" t="s">
        <v>41</v>
      </c>
      <c r="H23" s="211">
        <v>45810</v>
      </c>
      <c r="I23" s="210" t="s">
        <v>406</v>
      </c>
      <c r="J23" s="212"/>
      <c r="K23" s="210"/>
      <c r="L23" s="212"/>
      <c r="M23" s="10"/>
      <c r="N23" s="7"/>
    </row>
    <row r="24" spans="1:21" s="9" customFormat="1" ht="38.25" x14ac:dyDescent="0.25">
      <c r="A24" s="186" t="s">
        <v>172</v>
      </c>
      <c r="B24" s="45" t="s">
        <v>161</v>
      </c>
      <c r="C24" s="34" t="s">
        <v>179</v>
      </c>
      <c r="D24" s="44" t="s">
        <v>189</v>
      </c>
      <c r="E24" s="34" t="s">
        <v>39</v>
      </c>
      <c r="F24" s="35"/>
      <c r="G24" s="210" t="s">
        <v>41</v>
      </c>
      <c r="H24" s="211">
        <v>45810</v>
      </c>
      <c r="I24" s="210" t="s">
        <v>406</v>
      </c>
      <c r="J24" s="212"/>
      <c r="K24" s="210"/>
      <c r="L24" s="212"/>
      <c r="M24" s="10"/>
      <c r="N24" s="10"/>
    </row>
    <row r="25" spans="1:21" s="9" customFormat="1" ht="76.5" x14ac:dyDescent="0.25">
      <c r="A25" s="186" t="s">
        <v>173</v>
      </c>
      <c r="B25" s="45" t="s">
        <v>422</v>
      </c>
      <c r="C25" s="34" t="s">
        <v>432</v>
      </c>
      <c r="D25" s="44" t="s">
        <v>190</v>
      </c>
      <c r="E25" s="34" t="s">
        <v>39</v>
      </c>
      <c r="F25" s="35"/>
      <c r="G25" s="210" t="s">
        <v>42</v>
      </c>
      <c r="H25" s="211">
        <v>45810</v>
      </c>
      <c r="I25" s="210" t="s">
        <v>406</v>
      </c>
      <c r="J25" s="212" t="s">
        <v>451</v>
      </c>
      <c r="K25" s="210"/>
      <c r="L25" s="212"/>
      <c r="M25" s="10"/>
      <c r="N25" s="10"/>
    </row>
    <row r="26" spans="1:21" s="9" customFormat="1" ht="89.25" x14ac:dyDescent="0.25">
      <c r="A26" s="186" t="s">
        <v>180</v>
      </c>
      <c r="B26" s="45" t="s">
        <v>162</v>
      </c>
      <c r="C26" s="34" t="s">
        <v>436</v>
      </c>
      <c r="D26" s="44" t="s">
        <v>437</v>
      </c>
      <c r="E26" s="34" t="s">
        <v>39</v>
      </c>
      <c r="F26" s="35"/>
      <c r="G26" s="210" t="s">
        <v>41</v>
      </c>
      <c r="H26" s="211">
        <v>45810</v>
      </c>
      <c r="I26" s="210" t="s">
        <v>406</v>
      </c>
      <c r="J26" s="212"/>
      <c r="K26" s="210"/>
      <c r="L26" s="212"/>
      <c r="M26" s="10"/>
      <c r="N26" s="10"/>
    </row>
    <row r="27" spans="1:21" s="9" customFormat="1" ht="38.25" x14ac:dyDescent="0.25">
      <c r="A27" s="186" t="s">
        <v>174</v>
      </c>
      <c r="B27" s="45" t="s">
        <v>441</v>
      </c>
      <c r="C27" s="34" t="s">
        <v>439</v>
      </c>
      <c r="D27" s="44" t="s">
        <v>438</v>
      </c>
      <c r="E27" s="34" t="s">
        <v>39</v>
      </c>
      <c r="F27" s="35"/>
      <c r="G27" s="210" t="s">
        <v>42</v>
      </c>
      <c r="H27" s="211">
        <v>45810</v>
      </c>
      <c r="I27" s="210" t="s">
        <v>406</v>
      </c>
      <c r="J27" s="212"/>
      <c r="K27" s="210"/>
      <c r="L27" s="212"/>
      <c r="M27" s="10"/>
      <c r="N27" s="10"/>
    </row>
    <row r="28" spans="1:21" s="9" customFormat="1" ht="63.75" x14ac:dyDescent="0.25">
      <c r="A28" s="186" t="s">
        <v>175</v>
      </c>
      <c r="B28" s="45" t="s">
        <v>163</v>
      </c>
      <c r="C28" s="34" t="s">
        <v>444</v>
      </c>
      <c r="D28" s="44" t="s">
        <v>189</v>
      </c>
      <c r="E28" s="34" t="s">
        <v>39</v>
      </c>
      <c r="F28" s="35"/>
      <c r="G28" s="210" t="s">
        <v>41</v>
      </c>
      <c r="H28" s="211">
        <v>45810</v>
      </c>
      <c r="I28" s="210" t="s">
        <v>406</v>
      </c>
      <c r="J28" s="212"/>
      <c r="K28" s="210"/>
      <c r="L28" s="212"/>
      <c r="M28" s="10"/>
      <c r="N28" s="10"/>
    </row>
    <row r="29" spans="1:21" s="9" customFormat="1" ht="25.5" x14ac:dyDescent="0.25">
      <c r="A29" s="186" t="s">
        <v>176</v>
      </c>
      <c r="B29" s="45" t="s">
        <v>164</v>
      </c>
      <c r="C29" s="34" t="s">
        <v>181</v>
      </c>
      <c r="D29" s="44" t="s">
        <v>189</v>
      </c>
      <c r="E29" s="34" t="s">
        <v>39</v>
      </c>
      <c r="F29" s="35"/>
      <c r="G29" s="210" t="s">
        <v>41</v>
      </c>
      <c r="H29" s="211">
        <v>45810</v>
      </c>
      <c r="I29" s="210" t="s">
        <v>406</v>
      </c>
      <c r="J29" s="212"/>
      <c r="K29" s="210"/>
      <c r="L29" s="212"/>
      <c r="M29" s="10"/>
      <c r="N29" s="10"/>
    </row>
    <row r="30" spans="1:21" s="9" customFormat="1" ht="38.25" x14ac:dyDescent="0.25">
      <c r="A30" s="186" t="s">
        <v>166</v>
      </c>
      <c r="B30" s="45" t="s">
        <v>165</v>
      </c>
      <c r="C30" s="34" t="s">
        <v>182</v>
      </c>
      <c r="D30" s="44" t="s">
        <v>188</v>
      </c>
      <c r="E30" s="34" t="s">
        <v>39</v>
      </c>
      <c r="F30" s="35"/>
      <c r="G30" s="210" t="s">
        <v>42</v>
      </c>
      <c r="H30" s="211">
        <v>45810</v>
      </c>
      <c r="I30" s="210" t="s">
        <v>406</v>
      </c>
      <c r="J30" s="212" t="s">
        <v>410</v>
      </c>
      <c r="K30" s="210"/>
      <c r="L30" s="212"/>
      <c r="M30" s="10"/>
      <c r="N30" s="10"/>
    </row>
    <row r="31" spans="1:21" s="9" customFormat="1" ht="102" x14ac:dyDescent="0.25">
      <c r="A31" s="186" t="s">
        <v>167</v>
      </c>
      <c r="B31" s="45" t="s">
        <v>119</v>
      </c>
      <c r="C31" s="34" t="s">
        <v>443</v>
      </c>
      <c r="D31" s="44" t="s">
        <v>154</v>
      </c>
      <c r="E31" s="34" t="s">
        <v>39</v>
      </c>
      <c r="F31" s="35"/>
      <c r="G31" s="210" t="s">
        <v>41</v>
      </c>
      <c r="H31" s="211">
        <v>45810</v>
      </c>
      <c r="I31" s="210" t="s">
        <v>406</v>
      </c>
      <c r="J31" s="212"/>
      <c r="K31" s="210"/>
      <c r="L31" s="212"/>
      <c r="M31" s="10"/>
      <c r="N31" s="10"/>
    </row>
    <row r="32" spans="1:21" s="9" customFormat="1" ht="63.75" x14ac:dyDescent="0.25">
      <c r="A32" s="186" t="s">
        <v>440</v>
      </c>
      <c r="B32" s="45" t="s">
        <v>120</v>
      </c>
      <c r="C32" s="34" t="s">
        <v>127</v>
      </c>
      <c r="D32" s="44" t="s">
        <v>154</v>
      </c>
      <c r="E32" s="34" t="s">
        <v>39</v>
      </c>
      <c r="F32" s="35"/>
      <c r="G32" s="210" t="s">
        <v>41</v>
      </c>
      <c r="H32" s="211">
        <v>45810</v>
      </c>
      <c r="I32" s="210" t="s">
        <v>406</v>
      </c>
      <c r="J32" s="212"/>
      <c r="K32" s="210"/>
      <c r="L32" s="212"/>
      <c r="M32" s="10"/>
      <c r="N32" s="10"/>
    </row>
    <row r="33" spans="1:14" s="9" customFormat="1" ht="19.7" customHeight="1" x14ac:dyDescent="0.25">
      <c r="A33" s="30" t="s">
        <v>130</v>
      </c>
      <c r="B33" s="37"/>
      <c r="C33" s="38"/>
      <c r="D33" s="38"/>
      <c r="E33" s="39"/>
      <c r="F33" s="35"/>
      <c r="G33" s="275"/>
      <c r="H33" s="275"/>
      <c r="I33" s="275"/>
      <c r="J33" s="276"/>
      <c r="K33" s="275"/>
      <c r="L33" s="276"/>
      <c r="M33" s="10"/>
      <c r="N33" s="10"/>
    </row>
    <row r="34" spans="1:14" s="9" customFormat="1" x14ac:dyDescent="0.25">
      <c r="A34" s="40" t="s">
        <v>183</v>
      </c>
      <c r="B34" s="34"/>
      <c r="C34" s="40"/>
      <c r="D34" s="34"/>
      <c r="E34" s="41"/>
      <c r="F34" s="35"/>
      <c r="G34" s="210"/>
      <c r="H34" s="210"/>
      <c r="I34" s="210"/>
      <c r="J34" s="212"/>
      <c r="K34" s="210"/>
      <c r="L34" s="212"/>
      <c r="M34" s="10"/>
      <c r="N34" s="10"/>
    </row>
    <row r="35" spans="1:14" s="9" customFormat="1" x14ac:dyDescent="0.25">
      <c r="A35" s="40" t="s">
        <v>184</v>
      </c>
      <c r="B35" s="42"/>
      <c r="C35" s="42"/>
      <c r="D35" s="42"/>
      <c r="E35" s="42"/>
      <c r="F35" s="36"/>
      <c r="G35" s="213"/>
      <c r="H35" s="213"/>
      <c r="I35" s="213"/>
      <c r="J35" s="213"/>
      <c r="K35" s="213"/>
      <c r="L35" s="213"/>
      <c r="M35" s="10"/>
      <c r="N35" s="10"/>
    </row>
    <row r="36" spans="1:14" s="9" customFormat="1" x14ac:dyDescent="0.25">
      <c r="A36" s="40" t="s">
        <v>185</v>
      </c>
      <c r="B36" s="42"/>
      <c r="C36" s="42"/>
      <c r="D36" s="42"/>
      <c r="E36" s="42"/>
      <c r="F36" s="43"/>
      <c r="G36" s="213"/>
      <c r="H36" s="213"/>
      <c r="I36" s="213"/>
      <c r="J36" s="213"/>
      <c r="K36" s="213"/>
      <c r="L36" s="213"/>
      <c r="M36" s="10"/>
      <c r="N36" s="10"/>
    </row>
    <row r="37" spans="1:14" s="9" customFormat="1" x14ac:dyDescent="0.25">
      <c r="A37" s="40" t="s">
        <v>186</v>
      </c>
      <c r="B37" s="42"/>
      <c r="C37" s="42"/>
      <c r="D37" s="42"/>
      <c r="E37" s="42"/>
      <c r="F37" s="43"/>
      <c r="G37" s="213"/>
      <c r="H37" s="213"/>
      <c r="I37" s="213"/>
      <c r="J37" s="213"/>
      <c r="K37" s="213"/>
      <c r="L37" s="213"/>
      <c r="M37" s="10"/>
      <c r="N37" s="10"/>
    </row>
    <row r="38" spans="1:14" x14ac:dyDescent="0.25">
      <c r="A38" s="40" t="s">
        <v>187</v>
      </c>
      <c r="B38" s="42"/>
      <c r="C38" s="42"/>
      <c r="D38" s="42"/>
      <c r="E38" s="42"/>
      <c r="F38" s="36"/>
      <c r="G38" s="213"/>
      <c r="H38" s="213"/>
      <c r="I38" s="213"/>
      <c r="J38" s="213"/>
      <c r="K38" s="213"/>
      <c r="L38" s="213"/>
    </row>
    <row r="39" spans="1:14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14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4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4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4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  <row r="44" spans="1:14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1:14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</row>
    <row r="46" spans="1:14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7" spans="1:14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4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2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1:12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1:12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1:12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1:12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1:12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1:12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1:12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1:12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spans="1:12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spans="1:12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2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1:12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spans="1:12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</row>
    <row r="65" spans="1:12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</row>
    <row r="66" spans="1:12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</row>
    <row r="67" spans="1:12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</row>
    <row r="68" spans="1:12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2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</row>
    <row r="70" spans="1:12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</row>
    <row r="71" spans="1:12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</row>
    <row r="72" spans="1:12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</row>
    <row r="74" spans="1:12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1:12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1:12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1:12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1:12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1:12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2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</row>
    <row r="81" spans="1:12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</row>
    <row r="82" spans="1:12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</row>
    <row r="83" spans="1:12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</row>
  </sheetData>
  <mergeCells count="4">
    <mergeCell ref="I3:L3"/>
    <mergeCell ref="G13:L13"/>
    <mergeCell ref="G17:J17"/>
    <mergeCell ref="K17:L17"/>
  </mergeCells>
  <printOptions horizontalCentered="1"/>
  <pageMargins left="0.23622047244094491" right="0.23622047244094491" top="0.82677165354330717" bottom="0.74803149606299213" header="0.31496062992125984" footer="0.31496062992125984"/>
  <pageSetup paperSize="8" orientation="landscape" r:id="rId1"/>
  <headerFooter>
    <oddHeader>&amp;L&amp;G&amp;R&amp;G</oddHeader>
    <oddFooter>&amp;R&amp;P(&amp;N)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150BB73701E546AF545D311FEC3952" ma:contentTypeVersion="15" ma:contentTypeDescription="Opret et nyt dokument." ma:contentTypeScope="" ma:versionID="6526abeae16970ba54003cc0737521cf">
  <xsd:schema xmlns:xsd="http://www.w3.org/2001/XMLSchema" xmlns:xs="http://www.w3.org/2001/XMLSchema" xmlns:p="http://schemas.microsoft.com/office/2006/metadata/properties" xmlns:ns2="f7777085-d150-4235-88b4-371172a8e57e" xmlns:ns3="63b8300c-1f0c-458d-9b8a-f3d12802594e" targetNamespace="http://schemas.microsoft.com/office/2006/metadata/properties" ma:root="true" ma:fieldsID="670c05747ec45e454ea529e0595c12aa" ns2:_="" ns3:_="">
    <xsd:import namespace="f7777085-d150-4235-88b4-371172a8e57e"/>
    <xsd:import namespace="63b8300c-1f0c-458d-9b8a-f3d128025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777085-d150-4235-88b4-371172a8e5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8300c-1f0c-458d-9b8a-f3d12802594e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a7c28258-dec0-48c2-ae1c-49d74fd4109b}" ma:internalName="TaxCatchAll" ma:showField="CatchAllData" ma:web="63b8300c-1f0c-458d-9b8a-f3d128025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b8300c-1f0c-458d-9b8a-f3d12802594e" xsi:nil="true"/>
  </documentManagement>
</p:properties>
</file>

<file path=customXml/itemProps1.xml><?xml version="1.0" encoding="utf-8"?>
<ds:datastoreItem xmlns:ds="http://schemas.openxmlformats.org/officeDocument/2006/customXml" ds:itemID="{E2C1D4CE-1747-42FB-84F3-1326D8C9B7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777085-d150-4235-88b4-371172a8e57e"/>
    <ds:schemaRef ds:uri="63b8300c-1f0c-458d-9b8a-f3d128025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A805EF-9002-4893-B18E-6841D31D62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8E9B84-BD0F-44AE-A7D3-7DC15F1061E9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63b8300c-1f0c-458d-9b8a-f3d12802594e"/>
    <ds:schemaRef ds:uri="f7777085-d150-4235-88b4-371172a8e5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Navngivne områder</vt:lpstr>
      </vt:variant>
      <vt:variant>
        <vt:i4>9</vt:i4>
      </vt:variant>
    </vt:vector>
  </HeadingPairs>
  <TitlesOfParts>
    <vt:vector size="20" baseType="lpstr">
      <vt:lpstr>Forside</vt:lpstr>
      <vt:lpstr>Vejl.</vt:lpstr>
      <vt:lpstr>Kontroloversigt</vt:lpstr>
      <vt:lpstr>ITF</vt:lpstr>
      <vt:lpstr>DBK</vt:lpstr>
      <vt:lpstr>BSR</vt:lpstr>
      <vt:lpstr>BPLAN-SITP</vt:lpstr>
      <vt:lpstr>FUNK</vt:lpstr>
      <vt:lpstr>KPLA</vt:lpstr>
      <vt:lpstr>DKV</vt:lpstr>
      <vt:lpstr>DBK_KRAP eks</vt:lpstr>
      <vt:lpstr>'BPLAN-SITP'!Udskriftstitler</vt:lpstr>
      <vt:lpstr>BSR!Udskriftstitler</vt:lpstr>
      <vt:lpstr>DBK!Udskriftstitler</vt:lpstr>
      <vt:lpstr>'DBK_KRAP eks'!Udskriftstitler</vt:lpstr>
      <vt:lpstr>DKV!Udskriftstitler</vt:lpstr>
      <vt:lpstr>FUNK!Udskriftstitler</vt:lpstr>
      <vt:lpstr>ITF!Udskriftstitler</vt:lpstr>
      <vt:lpstr>KPLA!Udskriftstitler</vt:lpstr>
      <vt:lpstr>Vejl.!Udskriftstitler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 Steen Johansen;jorgen@safedesign.dk</dc:creator>
  <cp:keywords/>
  <dc:description/>
  <cp:lastModifiedBy>Jørgen Jakobsen</cp:lastModifiedBy>
  <cp:revision/>
  <cp:lastPrinted>2025-04-30T18:16:51Z</cp:lastPrinted>
  <dcterms:created xsi:type="dcterms:W3CDTF">2020-05-04T09:29:19Z</dcterms:created>
  <dcterms:modified xsi:type="dcterms:W3CDTF">2025-04-30T18:17:40Z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0x01010038150BB73701E546AF545D311FEC3952</vt:lpwstr>
  </property>
  <property fmtid="{D5CDD505-2E9C-101B-9397-08002B2CF9AE}" pid="3" name="FooterLeftText">
    <vt:lpwstr>&lt;ModuleFooterText/&gt;</vt:lpwstr>
  </property>
  <property fmtid="{D5CDD505-2E9C-101B-9397-08002B2CF9AE}" pid="4" name="ApplyLanguageRun">
    <vt:lpwstr>true</vt:lpwstr>
  </property>
  <property fmtid="{D5CDD505-2E9C-101B-9397-08002B2CF9AE}" pid="5" name="Binding_Root_Collection_0">
    <vt:lpwstr>{"ModuleFooterText":{"SkabelonDesign":{"type":"Text","binding":"Module.FooterText"}}}</vt:lpwstr>
  </property>
  <property fmtid="{D5CDD505-2E9C-101B-9397-08002B2CF9AE}" pid="6" name="MediaServiceImageTags">
    <vt:lpwstr/>
  </property>
</Properties>
</file>